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autostrade-my.sharepoint.com/personal/irene_demaria_autostrade_it/Documents/Desktop/Autostrade/DT2_Fabbricati/Doc.EconomiciGara/"/>
    </mc:Choice>
  </mc:AlternateContent>
  <xr:revisionPtr revIDLastSave="48" documentId="8_{6279B483-04EB-4414-A588-87F87AEB291E}" xr6:coauthVersionLast="47" xr6:coauthVersionMax="47" xr10:uidLastSave="{3C7024F3-33BB-422D-8ABD-30EF38714D73}"/>
  <bookViews>
    <workbookView xWindow="-120" yWindow="-120" windowWidth="29040" windowHeight="15840" activeTab="2" xr2:uid="{00000000-000D-0000-FFFF-FFFF00000000}"/>
  </bookViews>
  <sheets>
    <sheet name="istruzioni per la compilazione" sheetId="21" r:id="rId1"/>
    <sheet name=" Sommario_costi_MANODOPERA" sheetId="20" r:id="rId2"/>
    <sheet name="Dettaglio_costi_MANODOPERA" sheetId="15" r:id="rId3"/>
  </sheets>
  <definedNames>
    <definedName name="_xlnm._FilterDatabase" localSheetId="2" hidden="1">Dettaglio_costi_MANODOPERA!$A$7:$BM$97</definedName>
    <definedName name="_xlnm.Print_Area" localSheetId="1">' Sommario_costi_MANODOPERA'!$A$1:$C$64</definedName>
    <definedName name="_xlnm.Print_Titles" localSheetId="1">' Sommario_costi_MANODOPERA'!$12:$12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0" i="15" l="1"/>
  <c r="A63" i="20"/>
  <c r="BK103" i="15" l="1"/>
  <c r="BJ10" i="15"/>
  <c r="BI103" i="15"/>
  <c r="BH10" i="15"/>
  <c r="F10" i="20"/>
  <c r="A13" i="15"/>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BL10" i="15"/>
  <c r="BM103" i="15"/>
  <c r="M103" i="15"/>
  <c r="K103" i="15"/>
  <c r="I103" i="15"/>
  <c r="G103" i="15"/>
  <c r="N9" i="15"/>
  <c r="BF10" i="15"/>
  <c r="BD10" i="15"/>
  <c r="BB10" i="15"/>
  <c r="AZ10" i="15"/>
  <c r="AX10" i="15"/>
  <c r="AV10" i="15"/>
  <c r="AT10" i="15"/>
  <c r="AR10" i="15"/>
  <c r="AP10" i="15"/>
  <c r="AN10" i="15"/>
  <c r="AL10" i="15"/>
  <c r="AJ10" i="15"/>
  <c r="AH10" i="15"/>
  <c r="AF10" i="15"/>
  <c r="AD10" i="15"/>
  <c r="AB10" i="15"/>
  <c r="Z10" i="15"/>
  <c r="X10" i="15"/>
  <c r="V10" i="15"/>
  <c r="T10" i="15"/>
  <c r="R10" i="15"/>
  <c r="P10" i="15"/>
  <c r="Q10" i="15"/>
  <c r="A15" i="20"/>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O103" i="15"/>
  <c r="AC103" i="15"/>
  <c r="AG103" i="15"/>
  <c r="BE103" i="15"/>
  <c r="AM103" i="15"/>
  <c r="U103" i="15"/>
  <c r="Y103" i="15"/>
  <c r="S103" i="15"/>
  <c r="BG103" i="15"/>
  <c r="AS103" i="15"/>
  <c r="BA103" i="15"/>
  <c r="AE103" i="15"/>
  <c r="BC103" i="15"/>
  <c r="W103" i="15"/>
  <c r="AU103" i="15"/>
  <c r="AY103" i="15"/>
  <c r="AA103" i="15"/>
  <c r="AO103" i="15"/>
  <c r="AI103" i="15"/>
  <c r="AK103" i="15"/>
  <c r="Q103" i="15"/>
  <c r="AW103" i="15"/>
  <c r="AQ103" i="15"/>
  <c r="P9" i="15" l="1"/>
  <c r="S10" i="15"/>
  <c r="R9" i="15" l="1"/>
  <c r="U10" i="15"/>
  <c r="W10" i="15" l="1"/>
  <c r="T9" i="15"/>
  <c r="V9" i="15" l="1"/>
  <c r="Y10" i="15"/>
  <c r="AA10" i="15" l="1"/>
  <c r="X9" i="15"/>
  <c r="AC10" i="15" l="1"/>
  <c r="Z9" i="15"/>
  <c r="AE10" i="15" l="1"/>
  <c r="AB9" i="15"/>
  <c r="AG10" i="15" l="1"/>
  <c r="AD9" i="15"/>
  <c r="AI10" i="15" l="1"/>
  <c r="AF9" i="15"/>
  <c r="AH9" i="15" l="1"/>
  <c r="AK10" i="15"/>
  <c r="AM10" i="15" l="1"/>
  <c r="AJ9" i="15"/>
  <c r="AO10" i="15" l="1"/>
  <c r="AL9" i="15"/>
  <c r="AN9" i="15" l="1"/>
  <c r="AQ10" i="15"/>
  <c r="AS10" i="15" l="1"/>
  <c r="AP9" i="15"/>
  <c r="AR9" i="15" l="1"/>
  <c r="AU10" i="15"/>
  <c r="AW10" i="15" l="1"/>
  <c r="AT9" i="15"/>
  <c r="AV9" i="15" l="1"/>
  <c r="AY10" i="15"/>
  <c r="BA10" i="15" l="1"/>
  <c r="AX9" i="15"/>
  <c r="BC10" i="15" l="1"/>
  <c r="AZ9" i="15"/>
  <c r="BE10" i="15" l="1"/>
  <c r="BB9" i="15"/>
  <c r="BD9" i="15" l="1"/>
  <c r="BG10" i="15"/>
  <c r="BF9" i="15" l="1"/>
  <c r="BK10" i="15" l="1"/>
  <c r="BM10" i="15" s="1"/>
</calcChain>
</file>

<file path=xl/sharedStrings.xml><?xml version="1.0" encoding="utf-8"?>
<sst xmlns="http://schemas.openxmlformats.org/spreadsheetml/2006/main" count="409" uniqueCount="254">
  <si>
    <t>1</t>
  </si>
  <si>
    <t>ore</t>
  </si>
  <si>
    <t>Rif. Sottoan.</t>
  </si>
  <si>
    <t>Num. Prog.</t>
  </si>
  <si>
    <t>Num. Progr.</t>
  </si>
  <si>
    <t>autostrade//per l'italia S.p.A.</t>
  </si>
  <si>
    <t>Descrizione</t>
  </si>
  <si>
    <t>Costo orario</t>
  </si>
  <si>
    <t>Capo Squadra</t>
  </si>
  <si>
    <t>Operaio Specializzato</t>
  </si>
  <si>
    <t>Operaio Qualificato</t>
  </si>
  <si>
    <t>Operaio Comune</t>
  </si>
  <si>
    <t>Prog.</t>
  </si>
  <si>
    <t>Codice</t>
  </si>
  <si>
    <t>INDICAZIONE DELLE LAVORAZIONI</t>
  </si>
  <si>
    <t>U. M.</t>
  </si>
  <si>
    <t>QUANTITÀ</t>
  </si>
  <si>
    <t>MONTEORE MEZZI D'OPERA</t>
  </si>
  <si>
    <t>(altra macchina aggiunta dall'Appaltatore)</t>
  </si>
  <si>
    <t>Martello demolitore (incluso motocompressore)</t>
  </si>
  <si>
    <t>Autocarro o furgone portata 15 q</t>
  </si>
  <si>
    <t>m</t>
  </si>
  <si>
    <t>kg</t>
  </si>
  <si>
    <t>cad</t>
  </si>
  <si>
    <t>H</t>
  </si>
  <si>
    <t>€/h</t>
  </si>
  <si>
    <r>
      <t xml:space="preserve">Totale
</t>
    </r>
    <r>
      <rPr>
        <i/>
        <sz val="10"/>
        <color indexed="56"/>
        <rFont val="Century Schoolbook"/>
        <family val="1"/>
      </rPr>
      <t>(Hx€/h)</t>
    </r>
  </si>
  <si>
    <t>Totale ore</t>
  </si>
  <si>
    <t>MONTEORE UOMINI
 (vedi paragrafo A - MANO D'OPERA_ANALISI_PREZZI_UNITARI)</t>
  </si>
  <si>
    <t>incidenza (1)</t>
  </si>
  <si>
    <t>ore (2)</t>
  </si>
  <si>
    <t>(1)</t>
  </si>
  <si>
    <t>incidenza</t>
  </si>
  <si>
    <t>Lettera (e) delle analisi dei prezzi unitari</t>
  </si>
  <si>
    <t>(2)</t>
  </si>
  <si>
    <t>Prodotto dato da quantità (q.tà) x incidenza (1)</t>
  </si>
  <si>
    <t>(ANR)</t>
  </si>
  <si>
    <t>manodopera</t>
  </si>
  <si>
    <t>Costi complessivi Manodopera per voci, al momento, non oggetto di analisi prezzi</t>
  </si>
  <si>
    <t>E' facoltà del Concorrente incrementare il numero delle figure professionali o la tipologia dei mezzi ed attrezzature</t>
  </si>
  <si>
    <t>(1a) IMPORTO TOTALE OPERAI (voa_w_xx_analisi_prezzi_unitari_1_di_6)</t>
  </si>
  <si>
    <t>(T3) STIMA COSTO DELLA MANODOPERA NELL'AMBITO DEI COSTI INDIRETTI OVVERO SPESE GENERALI (rif_voa_w_03_tabella_spese_generali) 
(dovrà contenere l'eventuale previsione di manodopera che il Concorrente includerà nell'ambito delle spese generali di cantiere)</t>
  </si>
  <si>
    <t>TOTALE DEI COSTI RELATIVI ALLA MANODOPERA NON SOGGETTI A RIBASSO (T1+T2+T3)
(valore riportato/da riportare in sede di offerta al documento VOA_W_01_LISTA_CATEGORIE_DI_LAVORO)</t>
  </si>
  <si>
    <t>Gruppo elettrogeno</t>
  </si>
  <si>
    <t>(1b) COSTO TOTALE MANODOPERA OPERATORI MEZZI D'OPERA ED ATTREZZATURE 
(rif_voa_w_02_analisi_prezzi_unitari_1_di_2)</t>
  </si>
  <si>
    <r>
      <t xml:space="preserve">(1c) COSTO TOTALE MANODOPERA MANUTENZIONE ORDINARIA E STRAORDINARIA 
 (rif_voa_w_02_analisi_prezzi_unitari_1_di_2)
</t>
    </r>
    <r>
      <rPr>
        <sz val="9"/>
        <color indexed="56"/>
        <rFont val="Century Schoolbook"/>
        <family val="1"/>
      </rPr>
      <t xml:space="preserve">(la valutazione complessiva sarà effettuata dal Concorrente in funzione delle proprie previsioni così come riportato nelle sottoanalisi dei mezzi) </t>
    </r>
  </si>
  <si>
    <t>(T1) COSTO COMPLESSIVO DELLA MANODOPERA (1a+1b+1c) RIFERITA ALLE ANALISI PREZZI 
 (rif_voa_w_02_analisi_prezzi_unitari_1_di_2)</t>
  </si>
  <si>
    <t>(T2) COSTO COMPLESSIVO DELLA MANODOPERA RIFERITO  
(rif_voa_w_02_analisi_prezzi_unitari_2_di_2)"
(dovrà contenere la stima dei costi per tutti gli elementi riferiti agli operai, agli operatori, ed maestranze per manutenzioni, etc)</t>
  </si>
  <si>
    <t>LAVORI DI MANUTENZIONE ORDINARIA RELATIVI AI FABBRICATI, 
MANUFATTI VARI E PERTINENZE AUTOSTRADALI 
SU TUTTE LE TRATTE DI COMPETENZA DELLA DIREZIONE II TRONCO DI MILANO</t>
  </si>
  <si>
    <t xml:space="preserve"> 1C.04.700.0 100.a</t>
  </si>
  <si>
    <t>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su superfici di elementi strutturali (travi, pilastri, muri, solette), compresa la riprofilatura degli spigoli interessati.</t>
  </si>
  <si>
    <t>m²</t>
  </si>
  <si>
    <t xml:space="preserve"> 1C.04.700.0 100.b</t>
  </si>
  <si>
    <t>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per ogni cm in più</t>
  </si>
  <si>
    <t xml:space="preserve"> 1C.13.720.0 020</t>
  </si>
  <si>
    <t>Riparazione di manti bituminosi fessurati, con pulizia del supporto, applicazione di primer bituminoso, stesa a spatola di cemento plastico bituminoso a due mani con interposta rete a maglia in fibra di vetro</t>
  </si>
  <si>
    <t xml:space="preserve"> 1C.24.180.0 010</t>
  </si>
  <si>
    <t>Protezione anticarbonatazione di superfici in calcestruzzo, con due riprese di pitture a base di copolimeri acrilici e resine insaponificabili, inerti selezionati, additivi, pigmenti organici. (p.s. 1,36 kg/l - resa 0,20 l/m² per due mani). provviste di marcatura CE  e conforme ai requisiti prestazionali definiti dalla EN 1504-2,per tipologia di prodotto C (rivestimenti) Compresi piani di lavoro ed assistenze murarie.</t>
  </si>
  <si>
    <t>1C.01.060.0 070.a</t>
  </si>
  <si>
    <t>Disfacimento di manto impermeabile costituito da membrane bituminose, fogli sintetici, sia ad uno strato che a più strati  alternati, su superfici orizzontali, verticali o comunque inclinate. Compreso l'abbassamento al piano di carico, la movimentazione con qualsiasi mezzo nell'ambito del cantiere; il carico e trasporto agli impianti di stoccaggio, di recupero o a discarica. Esclusi gli oneri di smaltimento. Per manti costituiti da: - membrane bituminose, fogli sintetici, sia ad uno strato che a più strati  alternati.</t>
  </si>
  <si>
    <t>1C.01.060.0 080</t>
  </si>
  <si>
    <t>Rimozione di strati isolanti di qualunque natura, forma e dimensione, sia a parete che a pavimento. Compreso l'abbassamento e l'accatastamento delle macerie nell'ambito del cantiere; il carico e trasporto agli impianti di stoccaggio, di recupero o a discarica. Esclusi gli oneri di smaltimento.</t>
  </si>
  <si>
    <t>1C.01.080.0 010.a</t>
  </si>
  <si>
    <t>Rimozione di controsoffitti, fino ad altezza di 4,00 m, compresi: i piani di lavoro o trabatelli, le opere provvisionali e di protezione; la cernita e l'accatastamento degli elementi riutilizzabili; la movimentazione delle macerie nell'ambito del cantiere; il carico e trasporto agli impianti di stoccaggio, di recupero o a discariche autorizzate. Esclusi gli oneri di smaltimento. Nei tipi: - in arelle intonacate</t>
  </si>
  <si>
    <t>1C.01.090.0 020.a</t>
  </si>
  <si>
    <t>Scrostamento di intonaco interno od esterno, di qualsiasi tipo, sia rustico che civile. Compresi i piani di lavoro, l'umidificazione, la scrostatura fino al vivo della muratura; la spazzolatura finale, il lavaggio e la pulizia della superficie scrostata; la movimentazione delle macerie nell'ambito del cantiere; il  carico e trasporto agli impianti di stoccaggio, di recupero o a discarica. Esclusi gli oneri di smaltimento - in buono stato di conservazione.</t>
  </si>
  <si>
    <t>1C.01.110.0 100.a</t>
  </si>
  <si>
    <t>Demolizione di massetti e sottofondi in conglomerato cementizio anche leggermente armato, per pavimentazioni esterne, platee e similari, eseguita con l'ausilio di qualsiasi mezzo meccanico o manuale, compresa la movimentazione nel cantiere con qualsiasi mezzo, il carico ed il trasporto alle discariche autorizzate: - spessore fino a 8 cm</t>
  </si>
  <si>
    <t>1C.01.120.0 020.a</t>
  </si>
  <si>
    <t>Rimozione di zoccolini, da supporti che vengono conservati, compresi: le opere di protezione, la cernita e pulizia del materiale riutilizzabili; il carico, trasporto ed accatastamento delle macerie nell'ambito del cantiere; il carico, trasporto agli impianti di stoccaggio, di recupero o a discarica. Esclusi gli oneri di smaltimento: - in piastrelle di ceramica, gres, marmo</t>
  </si>
  <si>
    <t>1C.01.160.0 010.a</t>
  </si>
  <si>
    <t>Rimozione di lattoneria, inclusi accessori di fissaggio, con abbassamento, carico e trasporto rottami ad impianti di stoccaggio, di recupero o a discarica. Compresi i piani di lavoro, esclusi i ponteggi esterni: - canali di gronda, converse, scossaline, cappellotti, pezzi speciali.</t>
  </si>
  <si>
    <t>1C.02.100.0 040.b</t>
  </si>
  <si>
    <t>Scavo a sezione obbligata a pareti verticali, eseguito a macchina fino a 3.00 m di profondità, di materie di qualsiasi natura e consistenza, asciutte, bagnate, melmose, esclusa la roccia ma inclusi i trovanti o i relitti di murature fino a 0.750 m³, comprese le opere provvisionali di segnalazione e protezione, le sbadacchiature leggere ove occorrenti: - con carico e trasporto delle terre ad impianti di stoccaggio, di recupero o a discarica; esclusi oneri di smaltimento.</t>
  </si>
  <si>
    <t>m³</t>
  </si>
  <si>
    <t>1C.02.150.0 010.a</t>
  </si>
  <si>
    <t>Scavo a sezione obbligata eseguito a mano di materie di qualsiasi natura e consistenza: - fino alla profondità di 0,80 m,  con paleggiamento e deposito a bordo scavo  delle terre</t>
  </si>
  <si>
    <t>1C.02.150.0 010.c</t>
  </si>
  <si>
    <t>Scavo a sezione obbligata eseguito a mano di materie di qualsiasi natura e consistenza: - per profondità compresa tra 0,81 e 2.00 m,  con paleggiamento e deposito a bordo scavo  delle terre</t>
  </si>
  <si>
    <t>1C.04.700.0 060</t>
  </si>
  <si>
    <t>Asportazione del calcestruzzo ammalorato dalle zone fortemente degradate con mezzi meccanici e/o mediante idroscarifica ad alta pressione fino a raggiungere lo strato sano  e, comunque, non carbonatato; spessore indicativo della scarifica circa 7 mm; spazzolatura manuale fino al grado St2 o  sabbiatura delle armature metalliche affioranti in punti localizzati , fino al grado Sa 2,5 (secondo la norma ISO 8501-1),  lavaggio delle superfici. Sono comprese eventuali prove chimiche per l'accertamento della profondità di carbonatazione; l'accatastamento, il carico e trasporto delle macerie ad impianti di stoccaggio, di recupero o a discarica; le opere provvisionali di protezione e di segnalazione. Esclusi: i ponteggi, gli oneri di smaltimento.</t>
  </si>
  <si>
    <t>1C.04.700.0 090.a</t>
  </si>
  <si>
    <t>Protezione anticorrosiva rialcalinizzante dei ferri d'armatura con boiacca passivante a base di cementi, inerti selezionati, resine ed additivi, applicata in due mani a pennello.Provvisto di marcatura CE e conforme ai requisiti prestazionali definiti dalla UNI EN 1504-7, senza alterare in alcun modo l'aderenza tra la malta di ripristino e le armature trattate. Misurazione: in base alla superficie delle strutture da ricostruire; in base alla lunghezza degli elementi rettilinei da risanare. - su armatura metallica di elementi strutturali (sviluppo superfici ferri)</t>
  </si>
  <si>
    <t>1C.05.710.0 070.b</t>
  </si>
  <si>
    <t>Fornitura e posa in opera di rete preformata in materiale composito fibrorinforzato GFRP (Glass Fiber reinforced Polymer), per messa in sicurezza dei solai laterocemento (antisfondellamento) costituita da fibra di vetro alcalino resistente e resina termoindurente di tipo epossidico. Fissata con connettori metallici ad espansione e tasselli in numero adeguato. Capacità di sostegno delle parti in distacco fino a 600 kg/m². Comprese tutte le operazioni necessarie, i tracciamenti, i piani di lavoro, la predisposizione dei fori nei travetti, la pulizia finale e l'allontanamento delle macerie alle discariche autorizzate. Valutato sulla proiezione in pianta della sola rete applicata, ritenendosi compresi i sormonti e gli accessori di fissaggio:-con connettori in acciaio inox</t>
  </si>
  <si>
    <t>1C.07.220.0 010</t>
  </si>
  <si>
    <t>Intonaco completo per interni ad esecuzione manuale, con finitura a civile fine, su superfici orizzontali e verticali,  in ambienti di qualsiasi dimensione, costituito da rinzaffo, intonaco rustico con premiscelato a base di leganti aerei ed idraulici, ed arricciatura  eseguita con rasante a base di cemento, calce, inerti selezionati, additivi, sotto staggia, compresi i piani di lavoro.</t>
  </si>
  <si>
    <t>1C.07.280.0 040</t>
  </si>
  <si>
    <t>Rasatura flessibile impermeabile eseguita con malta bicomponente a base di cementi, inerti selezionati, additivi, polimeri sintetici in dispersione acquosa su superfici in calcestruzzo soggette ad aggressioni chimiche, su muri controterra; esclusi i ponteggi esterni.</t>
  </si>
  <si>
    <t>1C.11.200.0 030.a</t>
  </si>
  <si>
    <t>Fornitura e posa in opera di dispositivo anticaduta, tipo C per coperture in lamiera, per la messa in sicurezza di una copertura mediante ancoraggi strutturali, che consentano l'accesso, il transito e l'esecuzione dei lavori di manutenzione in copertura, in condizioni di sicurezza per gli operatori. L’intervento prevede l’installazione di linee di ancoraggio di tipo C, progettati nel rispetto della norma UNI 11578 nel caso di installazione permanente o UNI EN 795 + CEN/TS 16415 nel caso di installazione rimovibile. I dispositivi dovranno essere certificati da ente terzo autorizzato dal Ministero delle Infrastrutture. Tutti i componenti previsti per lo specifico intervento, inclusi i sistemi di connessione alla struttura portante, dovranno essere dimensionati e verificati, e dovrà essere fornita al committente specifica relazione di calcolo redatta dal tecnico abilitato. I sistemi di connessione diretta alla struttura dovranno essere dotati di marcatura CE. Gli ancoraggi terminali ed intermedi della linea flessibile tipo C dovranno essere in acciaio inossidabile AISI 304 e alluminio con resistenza agli agenti atmosferici tale da aver superato il test in nebbia salina neutra secondo UNI EN ISO 9227 che prevede 2 cicli di 24+1 ore. Tali ancoraggi dovranno essere di tipo rigido girevole o abbattibile e riarmabile. Ogni linea orizzontale flessibile di tipo C, costituita da 1 o più campate con luce massima in accordo a quanto riportato sul manuale di uso e manutenzione, dovrà essere dotata di dissipatore di energia e di tenditore, entrambi in acciaio inox, posizionati alle estremità opposte della linea, tra i quali va tesa la fune in acciaio inox AISI 316 Ø8 mm da 7x19 fili (133 fili). Nel prezzo è compreso il rilascio da parte dell'installatore della certificazione di corretta posa/montaggio e del manuale di installazione uso e manutenzione, la corrispondenza alle norme vigenti in materia antinfortunistica, la fornitura e posa di targhette/cartelli per la regolamentazione dell’accesso alla copertura, l'assistenza muraria. Per misure (tratte) complessive da:- da 0 a 10 m e misure intermedie con paletti (altezza cm. 20) abbattibili e riarmabili in alluminio, completi di contro piastra in acciaio inox AISI 304 da fissare alla lamiera o al pannello</t>
  </si>
  <si>
    <t>1C.12.470.0 040.a</t>
  </si>
  <si>
    <t>Fornitura e posa in opera di sistema integrato lineare di drenaggio delle acque meteoriche realizzato secondo la norma UNI EN 1433, composto da canali prefabbricati con profilo a V (parabolico) in calcestruzzo polimerico resistente al gelo e ai sali, con resistenza alla compressione maggiore di 95 N/mm², giunto di sicurezza ad incastro per la tenuta stagna di collegamento tra canali; telaio integrato ai canali in acciaio zincato spessore 4 mm; caditoia a fessura tipo a "L" in acciaio zincato spessore minimo 2 mm, altezza minima "L" 100 mm, base della "L" adeguata alla larghezza del canale di supporto, larghezza massima della fessura 10 mm (antitacco); telaio superiore rinforzato dotato di coprigiunti di fuga. Classe di carico D 400. Compresa fondazione e rinfianco in calcestruzzo C25/30, sbarramenti e segnaletica necessari, qualsiasi altra attività necessaria per il completamento dell'opera, escluso scavo. Dimensioni canali (larghezza utile - larghezza lorda - altezza totale) mm:- larghezza mm 100,00/135,00 - altezza mm 250,00</t>
  </si>
  <si>
    <t>1C.12.550.0 010.a</t>
  </si>
  <si>
    <t>Fossa biologica tipo IMHOFF in calcestruzzo prefabbricato completa di fondo e coperchio carreggiabile, compresa la sigillatura degli anelli e delle tubazioni, escluse le operazioni di scavo e rinterro,  in opera:- capacità utile circa 1,700 m³ per 10 persone</t>
  </si>
  <si>
    <t>1C.13.400.0 150</t>
  </si>
  <si>
    <t>Impermeabilizzazione con guaina liquida a base di emulsione bituminosa, resina elastomerica a due mani, comprese assistenze edili alla posa</t>
  </si>
  <si>
    <t>1C.13.400.0 170</t>
  </si>
  <si>
    <t>Impermeabilizzazione praticabile di terrazzi e coperture in genere, formata da un rivestimento elastomerico continuo, composto da resine poliuretaniche modificate miscelate, con interposta armatura in tessuto non tessuto di poliestere leggero. Viene applicata direttamente al supporto, che deve garantire adeguata resistenza e completa praticabilità; escluse eventuali opere di preparazione della superficie.</t>
  </si>
  <si>
    <t>1C.14.050.0 020.a</t>
  </si>
  <si>
    <t>Canali di gronda completi di cicogne o tiranti; pluviali, compresa la posa dei braccioli; converse, scossaline, copertine. Tutti lavorati con sagome e sviluppi normali,  in opera, comprese le assistenze murarie e accessori di fissaggio. Esclusi i pezzi speciali di gronde, pluviali, lattonerie speciali; in: - lamiera zincata spess. 0.6 mm (peso = 4,71 kg/m²)</t>
  </si>
  <si>
    <t>1C.22.040.0 020.a</t>
  </si>
  <si>
    <t>Parapetto di scale, ballatoi, balconi, terrazze e simili; con profilati normali tondi, quadri, piatti, angolari a disegno semplice. Compresa una mano di antiruggine, le assistenze per lo scarico, il deposito, il sollevamento a piè d'opera, la posa da fabbro e muraria, i fissaggi, gli accessori d'uso. (peso medio indicativo 25 kg/m²): - per balconi</t>
  </si>
  <si>
    <t>1C.22.080.0 010</t>
  </si>
  <si>
    <t>Piccola ferramenta per telai, chiusure, sostegni, rinforzi e simili, con l'impiego di profilati, lamiere, tubi di ferro, in opera. Compresi tagli, sfridi, adattamenti, fissaggi, ancoraggi, saldature; mano di antiruggine, assistenze murarie e piani di lavoro interni</t>
  </si>
  <si>
    <t>1C.24.100.0 020.e</t>
  </si>
  <si>
    <t>Trattamento di superfici, prima di eseguire rasature, stuccature o pitturazioni, compresi piani di lavoro interni ed assistenze murarie. Con applicazione a rullo o pennello di: - liquido antimuffa, antibatterico, antialghe, applicato a pennello o rullo, compresa successiva spazzolatura.</t>
  </si>
  <si>
    <t>1C.24.120.0 020.e</t>
  </si>
  <si>
    <t>Pitturazione a due riprese, su superfici interne in intonaco civile o lisciate a gesso,  già preparate ed isolate. Compresi piani di lavoro ed assistenze murarie. Con idropittura a base di resine in emulsione, secondo norma UNI EN 13300, cariche micronizzate, additivi, battericidi, fungicidi: - a base di resina epossisilossanica, bicomponente, trasparente, senza solvente, non infiammabile, ad alta riflessione della luce ed alto effetto barriera, adatto per superfici sottoposte a frequenti cicli di lavaggio. ( resa 12 - 13 m²/l).</t>
  </si>
  <si>
    <t>1C.24.180.0 030</t>
  </si>
  <si>
    <t>Finitura di superfici in calcestruzzo per uniformarle e migliorare la protezione anticarbonatazione, con due riprese di pittura elastomerica a base di resina acrilica pura insaponificabile (p.s. 1,15 kg/l - resa 0,12 l/m² per due mani). provvista di marcatura CE  e conforme ai requisiti prestazionali definiti dalla EN 1504-2,per tipologia di prodotto C (rivestimenti)  compresi piani di lavoro ed assistenze murarie.</t>
  </si>
  <si>
    <t>1C.24.220.0 040.b</t>
  </si>
  <si>
    <t>Verniciatura trasparente, a due mani, di superfici in legno già preparate.  Compresi piani di lavoro ed assistenze murarie. Con: - vernice impregnante a cera per legno, per esterno ed interno, tixotropica a base di cere naturali (p.s.0,86 kg/l - resa 0,10- 0,12 l/m² per due mani)</t>
  </si>
  <si>
    <t>1C.24.300.0 020</t>
  </si>
  <si>
    <t>Sgrassaggio di superfici nuove metalliche, con impiego di solventi.  Compresi piani di lavoro ed assistenze murarie.</t>
  </si>
  <si>
    <t>1C.24.300.0 030</t>
  </si>
  <si>
    <t>Rimozione di formazioni superficiali di ruggine con spazzole e tela smeriglio (brossatura).  Compresi piani di lavoro ed assistenze murarie.</t>
  </si>
  <si>
    <t>1C.24.300.0 040</t>
  </si>
  <si>
    <t>Smerigliatura di superfici per l'eliminazione di ruggine in avanzato degrado o per l'asportazione di scaglie di laminazione.  Compresi piani di lavoro ed assistenze murarie.</t>
  </si>
  <si>
    <t>1C.24.300.0 050.b</t>
  </si>
  <si>
    <t>Sabbiatura di superfici in ferro ossidato e con scaglie di calamina.  Compresi piani di lavoro ed assistenze murarie. Con finitura: - a metallo quasi bianco  grado Sa 2½ della Svenks Standard Sis 055900</t>
  </si>
  <si>
    <t>1C.24.320.0 030</t>
  </si>
  <si>
    <t>Zincatura con pittura zincante inorganica a base di etilsilicato a solvente, applicata su superfici in ferro sabbiate.  Compresi piani di lavoro ed assistenze murarie.</t>
  </si>
  <si>
    <t>1C.24.400.0 450</t>
  </si>
  <si>
    <t>Riverniciatura di opere in ferro esistenti, in medio stato di conservazione, costituita da: - carteggiatura di superfici già verniciate per l'aggrappaggio; - 1 mano di antiruggine a base di resine alchidiche - 2 mani di vernice sintetica a finire Compresi piani di lavoro ed assistenze murarie.</t>
  </si>
  <si>
    <t>1C.24.710.0 010.a</t>
  </si>
  <si>
    <t>Raschiatura, da supporti murari che vengono conservati,  compresi piani di lavoro ed assistenze murarie: - saltuaria di vecchie pitture con limitati distacchi, rimozione di chiodi, ganci, spolveratura.</t>
  </si>
  <si>
    <t>1C.25.075.0 010.b</t>
  </si>
  <si>
    <t>Sistema per l'eliminazione dell'umidità muraria da risalita capillare attraverso una tecnologia non invasiva e reversibile, con onde elettromagnetiche. La deumidificazione che ne deriva avviene attraverso la naturale ricaduta nel sottosuolo dell'acqua presente nelle pareti. I sali disciolti seguono la discesa dell'acqua, quelli residui vengono portati in superficie a seguito dell'evaporazione dell'umidità e possono essere eliminati con la sostituzione dell'intonaco, oppure con l'intervento del restauratore. Tutte le apparecchiature non necessitano di alcuna assistenza, hanno un consumo di 5 watt e offrono una garanzia illimitata nel tempo ( 20 anni). - Raggio d'azione da 0 a 7 m.</t>
  </si>
  <si>
    <t>1C.25.100.0 310.b</t>
  </si>
  <si>
    <t>Rimozione di vegetazione superiore poco radicata mediante applicazione di un ciclo biocida, su: - su superfici</t>
  </si>
  <si>
    <t>1C.25.100.0 440.a</t>
  </si>
  <si>
    <t>Rimozione di oli, vernici, cere e simili mediante applicazione di sostanze solventi a tampone o a pennello: - con miscela di acqua e ammoniaca</t>
  </si>
  <si>
    <t>1C.25.100.0 530.b</t>
  </si>
  <si>
    <t>Rimozione di elementi metallici quali perni, grappe, staffe, cerchiature, chiodi, ecc. di lunghezza o sviluppo: - fino a 15 cm, fissati con cementi o resine</t>
  </si>
  <si>
    <t>1C.25.200.0 310.b</t>
  </si>
  <si>
    <t>Rimozione meccanica di stuccature eseguite durante interventi precedenti con materiali che per composizione possono interagire con quelli costitutivi che hanno perduto la loro funzione conservativa o estetica, profondità massima 3 cm; su tutti i tipi di paramento murario compresi gli oneri relativi al consolidamento ed alla protezione di bordi e delle superfici circostanti: - in cemento, in malta bastarda, in composti resinosi non solubili</t>
  </si>
  <si>
    <t>1C.25.200.0 510.a</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</si>
  <si>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perni, grappe o altri elementi emergenti fino a un massimo di 15 cm, in buone condizioni</t>
  </si>
  <si>
    <t>1C.25.200.0 510.d</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</si>
  <si>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fasce, cerchiature o grosse staffe, ossidate</t>
  </si>
  <si>
    <t>dm²</t>
  </si>
  <si>
    <t>1C.25.200.0 510.e</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</si>
  <si>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catene antiche a vista, in buone condizioni</t>
  </si>
  <si>
    <t>1C.27.050.0 100.a</t>
  </si>
  <si>
    <t>Oneri per conferimento in impianti autorizzati dei seguenti rifiuti urbani e speciali non pericolosi:- terre e rocce non contenenti sostanze pericolose (CER  170504), presso impianto di smaltimento autorizzato per rifiuti inerti, secondo il giudizio di ammissibilità in discarica rilasciato dal laboratorio di analisi ai sensi del D.M. 27/09/2010</t>
  </si>
  <si>
    <t>100 kg</t>
  </si>
  <si>
    <t>1C.27.050.0 100.d</t>
  </si>
  <si>
    <t>Oneri per conferimento in impianti autorizzati dei seguenti rifiuti urbani e speciali non pericolosi:- rifiuti misti dell'attività di costruzione e demolizione (CER 170904) presso impianto di smaltimento autorizzato per rifiuti inerti, secondo il giudizio di ammissibilità in discarica rilasciato dal laboratorio di analisi ai sensi del D.M. 27/09/2010</t>
  </si>
  <si>
    <t>1C.27.050.0 100.e</t>
  </si>
  <si>
    <t>Oneri per conferimento in impianti autorizzati dei seguenti rifiuti urbani e speciali non pericolosi:- rifiuti misti dell'attività di costruzione e demolizione (CER 170904) presso impianto di smaltimento autorizzato per rifiuti non pericolosi, secondo il giudizio di ammissibilità in discarica rilasciato dal laboratorio di analisi ai sensi del D.M. 27/09/2010</t>
  </si>
  <si>
    <t>1C.27.050.0 100.f</t>
  </si>
  <si>
    <t>Oneri per conferimento in impianti autorizzati dei seguenti rifiuti urbani e speciali non pericolosi:- rifiuti misti dell'attività di costruzione e demolizione (CER 170904) presso impianto di recupero autorizzato, secondo il giudizio di ammissibilità in discarica rilasciato dal laboratorio di analisi ai sensi del D.M. 27/09/2010</t>
  </si>
  <si>
    <t>1C.27.050.0 100.g</t>
  </si>
  <si>
    <t>Oneri per conferimento in impianti autorizzati dei seguenti rifiuti urbani e speciali non pericolosi:- rifiuti misti dell'attività di costruzione e demolizione (legno - CER 170201) presso impianto di recupero autorizzato</t>
  </si>
  <si>
    <t>1C.27.050.0 100.k</t>
  </si>
  <si>
    <t>Oneri per conferimento in impianti autorizzati dei seguenti rifiuti urbani e speciali non pericolosi:- guaina bituminosa (CER 170302), presso impianto di smaltimento autorizzato per rifiuti non pericolosi</t>
  </si>
  <si>
    <t>1U.01.250.0 010.b</t>
  </si>
  <si>
    <t>Allacciamento di nuovo condotto fognario a cameretta esistente. Compresi: la demolizione in breccia della muratura della cameretta, della banchina e del rivestimento per l'immissione del nuovo condotto; le opere provvisionali per la deviazione provvisoria delle acque, aggottamenti e spurghi; i ripristini murari, delle banchine, dei rivestimenti, degli intonaci; il carico e trasporto delle macerie ad impianti di stoccaggio, di recupero: - per tubi con sezione interna da 0,11 a 0,55  m²</t>
  </si>
  <si>
    <t>1U.01.250.0 100.b</t>
  </si>
  <si>
    <t>Allacciamento dei pozzetti stradali, comprendente tutte le opere necessarie, quali taglio e disfacimento della sovrastruttura stradale, scavo armato e trasporto alle discariche autorizzate, fornitura e posa calcestruzzo per platea e rinfianco tubazione, fornitura e posa tubi e relativi pezzi speciali, rinterro scavi con misto cementato o misto granulare stabilizzato, formazione manto in binder, fino allo spessore di 60 mm; compreso comunque qualsiasi intervento necessario, anche se non descritto, per dare l'opera finita in ogni sua parte. Esclusi solo gli eventuali oneri di smaltimento dei rifiuti. Con l'impiego di tubi in: - gres DN 150, FN = 40 kN/m</t>
  </si>
  <si>
    <t>1U.04.450.0 040</t>
  </si>
  <si>
    <t>Ripristino in luogo di dissuasori di sosta di qualsiasi tipo, comprensivo di ogni onere per la posa, sigillature perimetrali con malta di cemento, lo sgombero del cantiere, carico e trasporto macerie ad impianti di stoccaggio, di recupero, sbarramenti e segnaletica</t>
  </si>
  <si>
    <t>1U.04.460.0 010</t>
  </si>
  <si>
    <t>Ripristino stradale definitivo, comprendente tutte le opere necessarie quali scarificazione con fresatura a freddo e trasporto alle discariche autorizzate (esclusi gli oneri di smaltimento), applicazione di un geocomposito con griglia tessuta in poliestere ad alta densità con funzione antirisalita, fornitura e posa in opera di cordolino preformato per la sigillatura dei giunti verticali tra strato di usura della pavimentazione esistente e nuova, fornitura e stesa dello strato di usura in conglomerato bituminoso per uno spessore finito di cm 6 e costipamento con piastra o rullo vibrante; compreso comunque qualsiasi intervento necessario, anche se non descritto, per dare l'opera finita in ogni sua parte.</t>
  </si>
  <si>
    <t>2C.01.100.0 010.a</t>
  </si>
  <si>
    <t>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in piastrelle di cemento, ceramica, cotto, con relativa malta di allettamento</t>
  </si>
  <si>
    <t>2C.01.100.0 010.b</t>
  </si>
  <si>
    <t>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resilienti (PVC, linoleum, gomma ecc.)</t>
  </si>
  <si>
    <t>2C.01.120.0 020.a</t>
  </si>
  <si>
    <t>2C.06.750.0 020.a</t>
  </si>
  <si>
    <t>Tavolati in mattoni forati per singoli o più interventi ma limitati e circoscritti per divisori, chiusura vani, muricci, comprese immorsature, piani di lavoro: per: - spessore forato 8 cm</t>
  </si>
  <si>
    <t>2C.06.750.0 050.a</t>
  </si>
  <si>
    <t>Chiusura di vani porta e similari (dimensione indicativa da cm 100x100 a cm 200x250) con murature in mattoni pieni o forati, compresa esecuzione intonaco di finitura e rappezzi con raccordo all'esistente sui due lati, per singoli o più interventi ma limitati e circoscritti, comprese immorsature e piani di lavoro, in: - forato 8 cm</t>
  </si>
  <si>
    <t>2C.07.710.0 020</t>
  </si>
  <si>
    <t>Consolidamento di supporti deboli, inconsistenti, sfarinanti, assorbenti, con primer a base di resina poliuretanica in soluzione, applicato a pennello o rullo</t>
  </si>
  <si>
    <t>2C.07.710.0 050.a</t>
  </si>
  <si>
    <t>Ripresa saltuaria dell'intonaco diffusamente ammalorato su pareti e soffitti interni. Compresi: l'ispezione dell'intera superficie, lo scrostamento dell'intonaco deteriorato fino al vivo della muratura compresa la scarnitura dei giunti; l'abbassamento, il carico e trasporto delle macerie agli impianti di stoccaggio, di recupero o a discarica; la pulizia ed il lavaggio delle superfici da ripristinare; l'intonaco di sottofondo e di finitura al civile; i piani di lavoro; il maggior onere di mano d'opera conseguente agli apprestamenti, alle preparazioni, agli spostamenti. Misurazione: intera superficie intonacata da risanare valutata a metro quadrato vuoto per pieno con deduzione dei singoli vani con superficie pari o superiore a 4,00 m² e con compensazione delle riquadrature. Per rappezzi : - fino al 5% della superficie</t>
  </si>
  <si>
    <t>2C.07.710.0 060.c</t>
  </si>
  <si>
    <t>Ripresa localizzata di intonaco ammalorato su pareti e soffitti interni. Sono compresi: lo scrostamento dell'intonaco deteriorato con abbassamento, carico e trasporto delle macerie ad impianti di stoccaggio, di recupero o a discarica; la pulizia ed il lavaggio della superficie, il rinzaffo con malta cementizia; i piani di lavoro; il maggior onere di mano d'opera conseguente agli apprestamenti e alle preparazioni. Esclusi gli oneri di smaltimento. Misurazione: superficie effettivamente ripristinata. I prezzi sono riferiti a quantitativi da 4,01 a 16 m². Per quantitativi inferiori vedere i sovrapprezzi in d/f. La determinazione dei quantitativi è riferita ad attività svolte in uno stesso edificio, anche in locali diversi nel corso dello stesso intervento. Quindi tre rappezzi da 1 mq in locali anche diversi nello stesso edificio ed intervento saranno contabilizzati come un totale di 3 mq  applicando le maggiorazioni progressive conseguenti. Per finitura con: - rasatura a gesso</t>
  </si>
  <si>
    <t>2C.07.710.0 150.c</t>
  </si>
  <si>
    <t>Ripresa saltuaria dell'intonaco diffusamente ammalorato su pareti esterne. Compresi: l'ispezione dell'intera superficie; lo scrostamento dell'intonaco deteriorato fino al vivo della muratura compresa la scarnitura dei giunti; l'abbassamento, il carico e trasporto delle macerie ad impianti di stoccaggio, di recupero o a discarica; la pulizia ed il lavaggio delle superfici da ripristinare; la strollatura con malta cementizia; il maggior onere di mano d'opera conseguente agli apprestamenti, ed alla preparazione dei raccordi con le parti sane. Esclusi: i ponteggi, gli oneri di smaltimento. Misurazione: intera superficie intonacata valutata a metro quadrato vuoto per pieno con esclusione degli elementi decorativi per gronde, fasce e cornici, con deduzione dei singoli vuoti pari o maggiori di 4.00 m². I vuoti di superficie inferiore compensano le riquadrature di spalle e voltini. - con rappezzi a rustico fino al 30% della superficie</t>
  </si>
  <si>
    <t>2C.08.710.0 010.c</t>
  </si>
  <si>
    <t>Ripresa saltuaria di sottofondi per pavimenti e lastrici con degrado diffuso sulla superficie. Compresa la rimozione delle parti deteriorate, il carico e trasporto delle macerie ad impianti di stoccaggio, di recupero o a discarica; la regolarizzazione delle porzioni da ricostruire; la mano di primer di ancoraggio; la stuccatura di fessurazioni e crepe con adesivo epossidico applicato a pennello; l'impasto, con idoneo dosaggio di cemento, steso a colmatura delle lacune; il maggiore onere di mano d'opera per apprestamenti e preparazioni. Misurazione: intera superficie: - per rappezzi fino al 20% della superficie</t>
  </si>
  <si>
    <t>2C.12.700.0 150.b</t>
  </si>
  <si>
    <t>Rifacimento di un breve tratto di rete fognaria funzionante, interrata o sospesa, con sostituzione di gres o ghisa con tubazioni in pvc. Compreso il blocco dei liquami a monte del tratto interessato, la rimozione delle tubazioni esistenti, la posa ed il fissaggio delle nuove tubazioni in pvc, il collegamento con pezzi speciali e la idonea sigillatura a tenuta, eventuali piani di lavoro ove necessari, il ripristino della funzionalità al termine dei lavori, l'allontanamento alle discariche di tutti i materiali di risulta, compreso ogni onere ad esclusione solo di eventuali scavi e apertura di traccie nel caso di fognature incassate  nelle murature. Per i diametri: - dal diametro 140 a 200 mm</t>
  </si>
  <si>
    <t>2C.13.720.0 020</t>
  </si>
  <si>
    <t>2C.18.700.0 010.b</t>
  </si>
  <si>
    <t>Esecuzione di rappezzo di pavimento  in piastrelle di ceramica, marmette, lastre di marmo o qualsiasi materiale analogo, con qualsiasi tipo di posa. Compresa rimozione della pavimentazione ammalorata in modo da non rovinare il materiale adiacente al rappezzo, la preparazione e pulizia del piano di posa, la posa del nuovo materiale la cui fornitura è da compensare a parte, compreso il trasporto del materiale e la fornitura delle malte o di collanti idonei, la pulizia dell'ambiente interessato dai lavori, il trasporto a discarica dei materiali di risulta. - pavimenti e rivestimenti in piastrelle con  spessore da 13 a 35 mm</t>
  </si>
  <si>
    <t>2C.20.700.0 020.c</t>
  </si>
  <si>
    <t>Sostituzione parziale di elementi di controsoffitti in gesso, con rimozione dei pannelli deteriorati, accatastamento, fornitura e posa di nuovi pannelli identici a quelli esistenti. Compreso l'impiego di trabattelli, tutte le assistenze murarie, la pulizia finale con allontanamento dei materiali di risulta. - con pannelli a superficie microforata</t>
  </si>
  <si>
    <t>2C.21.700.0 010.b</t>
  </si>
  <si>
    <t>Revisione di infissi in legno, con regolazione della chiusura, ritocco delle battute, controllo e fissaggio della ferramenta, lubrificazione cerniere: - portoni di accesso al fabbricato</t>
  </si>
  <si>
    <t>2C.21.700.0 020.a</t>
  </si>
  <si>
    <t>Revisione e riparazione di infissi in legno, compresa tassellatura e filettatura a montanti e traversi, regolazione della chiusura, aggiustaggio delle battute, controllo e fissaggio della ferramenta, lubrificazione cerniere: - porte in legno di qualsiasi tipo e dimensione</t>
  </si>
  <si>
    <t>2C.21.700.0 110</t>
  </si>
  <si>
    <t>Piccole riparazioni di persiane avvolgibili ad elementi agganciati, in legno o PVC, con sostituzione di ganci o stecche, lubrificazione dei meccanismi di manovra:</t>
  </si>
  <si>
    <t>2C.22.700.0 020.a</t>
  </si>
  <si>
    <t>Piccole riparazioni di infissi in metallo, compresa raddrizzatura di bordi, regolazione della chiusura, aggiustaggio delle battute, revisione e fissaggio della ferramenta e di parti applicate, lubrificazione delle cerniere: - porte, serramenti e cancelli in ferro di qualsiasi tipo e dimensione</t>
  </si>
  <si>
    <t>2C.22.700.0 050</t>
  </si>
  <si>
    <t>Piccole riparazioni in loco di grigliati e/o intercapedini, compresa raddrizzatura, saldatura, revisione e fissaggio della ferramenta e di parti applicate.</t>
  </si>
  <si>
    <t>2C.24.710.0 020.b</t>
  </si>
  <si>
    <t>Rasatura con stucco emulsionato di superfici interne intonacate a civile o a gesso, con carteggiatura. Compresi piani di lavoro ed assistenze murarie: - a due mani</t>
  </si>
  <si>
    <t>2C.24.770.0 010.b</t>
  </si>
  <si>
    <t>Pulizia di pavimenti e rivestimenti, zoccolini, scale, serramenti, di apparecchi igienico sanitari, con spostamento degli arredi e rimozione di materiali giacenti nell'ambiente (carta, segatura, imballaggi, cassette, ecc), asportazione di macchie di pitture, vernici od altro, lavaggio con appositi detersivi sgrassanti, l'allontanamento dei materiali di rifiuto alle discariche autorizzate. Comprensivo dell'intervento prima e dopo l'esecuzione di pitturazioni in ambienti utilizzati. - pulizia di rivestimenti, serramenti, vetri ecc</t>
  </si>
  <si>
    <t xml:space="preserve">A06015a N.P.1 </t>
  </si>
  <si>
    <t>Consolidamento di solaio in laterocemento con problemi di sfondellamento mediante la sostituzione delle cartelle in laterizio danneggiate con posa di pannello di EPS, incollato al supporto di laterizio e opportunatamente rasato mediante adesivo-rasante minerale eco-compatibile; successiva posa di tessuto bidirezionale bilanciato in fibra di basalto (resistenza a trazione &gt;= 3000 MPa, modulo elastico E &gt;= 87 GPa) e acciaio inox AISI 304 (resistenza a trazione del filo &gt; 750 MPa, modulo elastico E &gt; 200 GPa); dimensioni della maglia 18 x 18 mm, massa totale comprensiva di termosaldatura circa 200 g/mq e spessore equivalente tf,0-90° = 0,0319 mm, con applicazione di geomalta ad altissima igroscopicità e traspirabilità a base di pura calce idraulica naturale NHL 3.5 e geolegante minerale conforme ai requisiti prestazionali richiesti dalla norma EN 998-2 - G/ M15, EN 998-1 - GP/ CS IV e dalla EN 1504-3 - R1 PCC; esclusi la demolizione delle cartelle di laterizio danneggiate, la ricostruzione volumetrica delle cartelle danneggiate con pannelli in EPS e loro incollaggio; le prove di accettazione del materiale; le indagini pre e post-intervento, tutti i sussidi necessari per l'esecuzione dei lavori, da valutare al mq di superficie di rinforzo effettivamente posto in opera comprese le sovrapposizioni e le zone di ancoraggio spessore totale 5 ÷ 8 mm</t>
  </si>
  <si>
    <t>MA.00.005.0010</t>
  </si>
  <si>
    <t>Operaio qualificato edile 2° livello</t>
  </si>
  <si>
    <t>h</t>
  </si>
  <si>
    <t>MA.00.005.0015</t>
  </si>
  <si>
    <t>Operaio comune edile 1° livello</t>
  </si>
  <si>
    <t>MA.00.005.005</t>
  </si>
  <si>
    <t>Operaio specializzato edile 3° livello</t>
  </si>
  <si>
    <t>MA.00.050.0010</t>
  </si>
  <si>
    <t>Operaio qualificato verniciatore</t>
  </si>
  <si>
    <t>MA.00.050.005</t>
  </si>
  <si>
    <t>Operaio specializzato verniciatore</t>
  </si>
  <si>
    <t>MC.04.150.0 010.b</t>
  </si>
  <si>
    <t>Connettore a piolo in acciaio zincato d= 12 mm con testa, ribattuto a freddo a piastrina di ancoraggio: - altezza fino a 125 mm</t>
  </si>
  <si>
    <t>MC.04.200.0 030.c</t>
  </si>
  <si>
    <t>Ancorante chimico predosato in fiala, marcato CE per applicazioni in calcestruzzo fessurato e per Categoria di Prestazione Sismica C1, secondo il Documento di Valutazione Europea EOTA EAD 330499- 00-0601 e Rapporti Tecnici EOTA TR 048 e EOTA TR 049 (oppure secondo la Linea Guida EOTA ETAG 001-5 e Annessi A e E). La capacità portante del sistema è calcolato secondo le indicazioni della Norma FprEN 1992-4:2017 (oppure secondo la Linea Guida ETAG 001 - Annesso C e i Rapporti Tecnici EOTA TR 029 e EOTA TR 045 o la Specifica Tecnica CEN/TS 1992-4:2009). L'ancorante sarà applicabile fino a una temperatura del supporto minima di -30°C, per tirante tipo:- M12</t>
  </si>
  <si>
    <t>MC.13.050.0015</t>
  </si>
  <si>
    <t>Primer bituminoso in emulsione acquosa e additivi</t>
  </si>
  <si>
    <t>l</t>
  </si>
  <si>
    <t>NC.10.250.0 070.c</t>
  </si>
  <si>
    <t>Nolo gruppo elettrogeno silenziato, dato funzionante, compreso consumo combustibile ed assistenza al funzionamento: - da 31 a 60 KVa</t>
  </si>
  <si>
    <t>NC.10.250.0 090</t>
  </si>
  <si>
    <t>Nolo impianto di sabbiatura costituito da compressore, sabbiatrice e relativi tubi per aria e sabbia, compreso consumo di f.e.m. o carburante, con operatore addetto saltuariamente al compressore:</t>
  </si>
  <si>
    <t>NC.10.250.0 140</t>
  </si>
  <si>
    <t>Nolo di idroscarificatrice ad alta pressione, compreso consumo di f.e.m. o carburante, senza operatore.</t>
  </si>
  <si>
    <t>NC.10.370.0 010.h</t>
  </si>
  <si>
    <t>Nolo di piattaforma in acciaio di tipo semovente elettrica a pantografo,  pavimento estensibile in lamiera antisdrucciolevole, ringhiera di protezione in acciaio resistente con cancello apribile, verniciatura a polvere, dotata di tutti gli accessori di sicurezza, elettrici e meccanici per il corretto funzionamento. Compreso consumo di f.e.m. e trasporti. Del tipo (Altezza di lavoro in m - dimensione piattaforma in cm - capacità max di sollevamento in kg):- 15,80 m - 130x265+90 cm - 230 kg</t>
  </si>
  <si>
    <t>giorno</t>
  </si>
  <si>
    <t>Escavatore 70 HP munito di martello</t>
  </si>
  <si>
    <t>Flex</t>
  </si>
  <si>
    <t>Martello combinato</t>
  </si>
  <si>
    <t>Sabbiatrice meccanica</t>
  </si>
  <si>
    <t>Carotatrice</t>
  </si>
  <si>
    <t>Miscelatore</t>
  </si>
  <si>
    <t>Avvitatore</t>
  </si>
  <si>
    <t>Cannello</t>
  </si>
  <si>
    <t>Motosaldatrice meccanica</t>
  </si>
  <si>
    <t>Attrezzatura per taglio pavimentazioni e cls</t>
  </si>
  <si>
    <t>Escavatore 70 HP</t>
  </si>
  <si>
    <t>Macchina per fresatura a freddo</t>
  </si>
  <si>
    <t>Rullo/piastra vibrante</t>
  </si>
  <si>
    <t>Betoniera a bicchiere</t>
  </si>
  <si>
    <t>Trabattello</t>
  </si>
  <si>
    <t>Saldatrice</t>
  </si>
  <si>
    <t>Gruppo elettrogeno da 31 a 60 Kva</t>
  </si>
  <si>
    <t>Idroscrificatrice ad alta pressione</t>
  </si>
  <si>
    <t>Autocarro con gruetta da 3500kg</t>
  </si>
  <si>
    <t>Betoniera 500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</si>
</sst>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_-* #,##0.000_-;\-* #,##0.000_-;_-* &quot;-&quot;??_-;_-@_-"/>
    <numFmt numFmtId="166" formatCode="_-* #,##0_-;\-* #,##0_-;_-* &quot;-&quot;??_-;_-@_-"/>
    <numFmt numFmtId="167" formatCode="_-* #,##0.000_-;\-* #,##0.000_-;_-* &quot;-&quot;???_-;_-@_-"/>
  </numFmts>
  <fonts count="22" x14ac:knownFonts="1">
    <font>
      <sz val="10"/>
      <name val="Arial"/>
    </font>
    <font>
      <sz val="10"/>
      <name val="Arial"/>
      <family val="2"/>
    </font>
    <font>
      <sz val="8"/>
      <name val="Arial"/>
      <family val="2"/>
    </font>
    <font>
      <sz val="10"/>
      <name val="Arial"/>
      <family val="2"/>
    </font>
    <font>
      <sz val="10"/>
      <name val="Times New Roman"/>
      <family val="1"/>
    </font>
    <font>
      <b/>
      <i/>
      <sz val="10"/>
      <name val="Times New Roman"/>
      <family val="1"/>
    </font>
    <font>
      <sz val="10"/>
      <name val="Arial"/>
      <family val="2"/>
    </font>
    <font>
      <b/>
      <sz val="10"/>
      <name val="Century Schoolbook"/>
      <family val="1"/>
    </font>
    <font>
      <sz val="10"/>
      <name val="Century Schoolbook"/>
      <family val="1"/>
    </font>
    <font>
      <b/>
      <sz val="11"/>
      <name val="Century Schoolbook"/>
      <family val="1"/>
    </font>
    <font>
      <sz val="11"/>
      <name val="Century Schoolbook"/>
      <family val="1"/>
    </font>
    <font>
      <i/>
      <sz val="10"/>
      <color indexed="56"/>
      <name val="Century Schoolbook"/>
      <family val="1"/>
    </font>
    <font>
      <sz val="9"/>
      <color indexed="56"/>
      <name val="Century Schoolbook"/>
      <family val="1"/>
    </font>
    <font>
      <sz val="11"/>
      <color rgb="FF000000"/>
      <name val="Calibri"/>
      <family val="2"/>
    </font>
    <font>
      <sz val="10"/>
      <color theme="0"/>
      <name val="Century Schoolbook"/>
      <family val="1"/>
    </font>
    <font>
      <b/>
      <sz val="10"/>
      <color rgb="FF002060"/>
      <name val="Century Schoolbook"/>
      <family val="1"/>
    </font>
    <font>
      <sz val="10"/>
      <color rgb="FF002060"/>
      <name val="Century Schoolbook"/>
      <family val="1"/>
    </font>
    <font>
      <b/>
      <sz val="11"/>
      <color rgb="FF002060"/>
      <name val="Century Schoolbook"/>
      <family val="1"/>
    </font>
    <font>
      <b/>
      <i/>
      <sz val="16"/>
      <color rgb="FF002060"/>
      <name val="Century Schoolbook"/>
      <family val="1"/>
    </font>
    <font>
      <b/>
      <sz val="11"/>
      <color rgb="FF0B0FB9"/>
      <name val="Century Schoolbook"/>
      <family val="1"/>
    </font>
    <font>
      <b/>
      <i/>
      <sz val="16"/>
      <color rgb="FF0033FB"/>
      <name val="Century Schoolbook"/>
      <family val="1"/>
    </font>
    <font>
      <b/>
      <sz val="12"/>
      <color rgb="FF002060"/>
      <name val="Century Schoolbook"/>
      <family val="1"/>
    </font>
  </fonts>
  <fills count="12">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CCFF66"/>
        <bgColor indexed="64"/>
      </patternFill>
    </fill>
  </fills>
  <borders count="60">
    <border>
      <left/>
      <right/>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medium">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top/>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double">
        <color theme="0" tint="-0.499984740745262"/>
      </right>
      <top style="medium">
        <color theme="0" tint="-0.499984740745262"/>
      </top>
      <bottom style="medium">
        <color theme="0" tint="-0.499984740745262"/>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style="medium">
        <color theme="0" tint="-0.499984740745262"/>
      </top>
      <bottom/>
      <diagonal/>
    </border>
    <border>
      <left style="double">
        <color theme="0" tint="-0.499984740745262"/>
      </left>
      <right/>
      <top style="medium">
        <color theme="0" tint="-0.499984740745262"/>
      </top>
      <bottom/>
      <diagonal/>
    </border>
    <border>
      <left style="thin">
        <color theme="0" tint="-0.499984740745262"/>
      </left>
      <right/>
      <top/>
      <bottom style="medium">
        <color theme="0" tint="-0.499984740745262"/>
      </bottom>
      <diagonal/>
    </border>
    <border>
      <left style="thin">
        <color theme="0" tint="-0.499984740745262"/>
      </left>
      <right style="double">
        <color theme="0" tint="-0.499984740745262"/>
      </right>
      <top style="medium">
        <color theme="0" tint="-0.499984740745262"/>
      </top>
      <bottom/>
      <diagonal/>
    </border>
    <border>
      <left style="thin">
        <color theme="0" tint="-0.499984740745262"/>
      </left>
      <right style="double">
        <color theme="0" tint="-0.499984740745262"/>
      </right>
      <top/>
      <bottom style="medium">
        <color theme="0" tint="-0.499984740745262"/>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double">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double">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double">
        <color theme="0" tint="-0.499984740745262"/>
      </right>
      <top style="double">
        <color theme="0" tint="-0.499984740745262"/>
      </top>
      <bottom style="medium">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double">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double">
        <color theme="0" tint="-0.499984740745262"/>
      </right>
      <top style="medium">
        <color theme="0" tint="-0.499984740745262"/>
      </top>
      <bottom style="thin">
        <color theme="0" tint="-0.499984740745262"/>
      </bottom>
      <diagonal/>
    </border>
    <border>
      <left/>
      <right style="double">
        <color theme="0" tint="-0.499984740745262"/>
      </right>
      <top style="medium">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medium">
        <color theme="0" tint="-0.499984740745262"/>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3" fillId="0" borderId="0"/>
    <xf numFmtId="0" fontId="13" fillId="0" borderId="0"/>
  </cellStyleXfs>
  <cellXfs count="154">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8" fillId="0" borderId="3" xfId="0" quotePrefix="1" applyFont="1" applyBorder="1" applyAlignment="1">
      <alignment horizontal="left" vertical="top"/>
    </xf>
    <xf numFmtId="0" fontId="8" fillId="0" borderId="4" xfId="0" quotePrefix="1" applyFont="1" applyBorder="1" applyAlignment="1">
      <alignment horizontal="left" vertical="top"/>
    </xf>
    <xf numFmtId="0" fontId="7" fillId="0" borderId="5" xfId="0" applyFont="1" applyBorder="1" applyAlignment="1">
      <alignment horizontal="left" vertical="top" wrapText="1"/>
    </xf>
    <xf numFmtId="0" fontId="8" fillId="0" borderId="6" xfId="0" quotePrefix="1" applyFont="1" applyBorder="1" applyAlignment="1">
      <alignment horizontal="left" vertical="top"/>
    </xf>
    <xf numFmtId="0" fontId="4" fillId="0" borderId="7" xfId="0" applyFont="1" applyBorder="1"/>
    <xf numFmtId="0" fontId="8" fillId="0" borderId="8" xfId="7" quotePrefix="1" applyFont="1" applyBorder="1" applyAlignment="1">
      <alignment horizontal="center" vertical="top"/>
    </xf>
    <xf numFmtId="0" fontId="8" fillId="0" borderId="4" xfId="7" quotePrefix="1" applyFont="1" applyBorder="1" applyAlignment="1">
      <alignment horizontal="center" vertical="top"/>
    </xf>
    <xf numFmtId="0" fontId="7" fillId="0" borderId="2" xfId="7" applyFont="1" applyBorder="1" applyAlignment="1">
      <alignment horizontal="left" vertical="top" wrapText="1"/>
    </xf>
    <xf numFmtId="0" fontId="7" fillId="0" borderId="9" xfId="7" applyFont="1" applyBorder="1" applyAlignment="1">
      <alignment horizontal="left" vertical="top" wrapText="1"/>
    </xf>
    <xf numFmtId="165" fontId="10" fillId="3" borderId="10" xfId="6" applyNumberFormat="1" applyFont="1" applyFill="1" applyBorder="1" applyAlignment="1">
      <alignment horizontal="center" wrapText="1"/>
    </xf>
    <xf numFmtId="165" fontId="10" fillId="3" borderId="2" xfId="6" applyNumberFormat="1" applyFont="1" applyFill="1" applyBorder="1" applyAlignment="1">
      <alignment horizontal="center" wrapText="1"/>
    </xf>
    <xf numFmtId="165" fontId="10" fillId="3" borderId="11" xfId="6" applyNumberFormat="1" applyFont="1" applyFill="1" applyBorder="1" applyAlignment="1">
      <alignment horizontal="center" wrapText="1"/>
    </xf>
    <xf numFmtId="165" fontId="10" fillId="3" borderId="12" xfId="6" applyNumberFormat="1" applyFont="1" applyFill="1" applyBorder="1" applyAlignment="1">
      <alignment horizontal="center" wrapText="1"/>
    </xf>
    <xf numFmtId="165" fontId="14" fillId="4" borderId="13" xfId="0" applyNumberFormat="1" applyFont="1" applyFill="1" applyBorder="1" applyAlignment="1">
      <alignment vertical="center"/>
    </xf>
    <xf numFmtId="165" fontId="8" fillId="3" borderId="12" xfId="6" applyNumberFormat="1" applyFont="1" applyFill="1" applyBorder="1" applyAlignment="1">
      <alignment horizontal="center" wrapText="1"/>
    </xf>
    <xf numFmtId="167" fontId="8" fillId="3" borderId="12" xfId="6" applyNumberFormat="1" applyFont="1" applyFill="1" applyBorder="1" applyAlignment="1">
      <alignment horizontal="center" wrapText="1"/>
    </xf>
    <xf numFmtId="165" fontId="8" fillId="3" borderId="14" xfId="6" applyNumberFormat="1" applyFont="1" applyFill="1" applyBorder="1" applyAlignment="1">
      <alignment horizontal="center" wrapText="1"/>
    </xf>
    <xf numFmtId="166" fontId="15" fillId="5" borderId="1" xfId="4" applyNumberFormat="1" applyFont="1" applyFill="1" applyBorder="1" applyAlignment="1">
      <alignment horizontal="center" vertical="center" wrapText="1"/>
    </xf>
    <xf numFmtId="0" fontId="15" fillId="5" borderId="1" xfId="4" applyNumberFormat="1" applyFont="1" applyFill="1" applyBorder="1" applyAlignment="1">
      <alignment horizontal="center" vertical="center" wrapText="1"/>
    </xf>
    <xf numFmtId="49" fontId="15" fillId="5" borderId="5" xfId="4" applyNumberFormat="1" applyFont="1" applyFill="1" applyBorder="1" applyAlignment="1">
      <alignment horizontal="center" vertical="center" wrapText="1"/>
    </xf>
    <xf numFmtId="0" fontId="15" fillId="5" borderId="5" xfId="4" applyNumberFormat="1" applyFont="1" applyFill="1" applyBorder="1" applyAlignment="1">
      <alignment horizontal="center" vertical="center" wrapText="1"/>
    </xf>
    <xf numFmtId="166" fontId="16" fillId="0" borderId="1" xfId="4" applyNumberFormat="1" applyFont="1" applyFill="1" applyBorder="1" applyAlignment="1">
      <alignment horizontal="center" wrapText="1"/>
    </xf>
    <xf numFmtId="166" fontId="16" fillId="0" borderId="1" xfId="4" applyNumberFormat="1" applyFont="1" applyFill="1" applyBorder="1" applyAlignment="1">
      <alignment wrapText="1"/>
    </xf>
    <xf numFmtId="166" fontId="16" fillId="0" borderId="2" xfId="4" applyNumberFormat="1" applyFont="1" applyFill="1" applyBorder="1" applyAlignment="1">
      <alignment horizontal="center" wrapText="1"/>
    </xf>
    <xf numFmtId="166" fontId="16" fillId="0" borderId="2" xfId="4" applyNumberFormat="1" applyFont="1" applyFill="1" applyBorder="1" applyAlignment="1">
      <alignment wrapText="1"/>
    </xf>
    <xf numFmtId="166" fontId="16" fillId="0" borderId="5" xfId="4" applyNumberFormat="1" applyFont="1" applyFill="1" applyBorder="1" applyAlignment="1">
      <alignment horizontal="center" wrapText="1"/>
    </xf>
    <xf numFmtId="166" fontId="16" fillId="0" borderId="5" xfId="4" applyNumberFormat="1" applyFont="1" applyFill="1" applyBorder="1" applyAlignment="1">
      <alignment wrapText="1"/>
    </xf>
    <xf numFmtId="43" fontId="16" fillId="3" borderId="15" xfId="5" applyFont="1" applyFill="1" applyBorder="1" applyAlignment="1">
      <alignment horizontal="center" vertical="center" wrapText="1"/>
    </xf>
    <xf numFmtId="166" fontId="15" fillId="5" borderId="1" xfId="6" applyNumberFormat="1" applyFont="1" applyFill="1" applyBorder="1" applyAlignment="1">
      <alignment horizontal="center" vertical="center" wrapText="1"/>
    </xf>
    <xf numFmtId="0" fontId="15" fillId="5" borderId="1" xfId="6" applyNumberFormat="1" applyFont="1" applyFill="1" applyBorder="1" applyAlignment="1">
      <alignment horizontal="center" vertical="center" wrapText="1"/>
    </xf>
    <xf numFmtId="49" fontId="15" fillId="5" borderId="5" xfId="6" applyNumberFormat="1" applyFont="1" applyFill="1" applyBorder="1" applyAlignment="1">
      <alignment horizontal="center" vertical="center" wrapText="1"/>
    </xf>
    <xf numFmtId="0" fontId="15" fillId="5" borderId="5" xfId="6" applyNumberFormat="1" applyFont="1" applyFill="1" applyBorder="1" applyAlignment="1">
      <alignment horizontal="center" vertical="center" wrapText="1"/>
    </xf>
    <xf numFmtId="166" fontId="16" fillId="0" borderId="9" xfId="4" applyNumberFormat="1" applyFont="1" applyFill="1" applyBorder="1" applyAlignment="1">
      <alignment horizontal="center" wrapText="1"/>
    </xf>
    <xf numFmtId="166" fontId="16" fillId="0" borderId="9" xfId="4" applyNumberFormat="1" applyFont="1" applyFill="1" applyBorder="1" applyAlignment="1">
      <alignment wrapText="1"/>
    </xf>
    <xf numFmtId="43" fontId="16" fillId="3" borderId="16" xfId="6" applyFont="1" applyFill="1" applyBorder="1" applyAlignment="1">
      <alignment horizontal="center" vertical="center" wrapText="1"/>
    </xf>
    <xf numFmtId="43" fontId="16" fillId="6" borderId="16" xfId="6" applyFont="1" applyFill="1" applyBorder="1" applyAlignment="1">
      <alignment horizontal="center" vertical="center" wrapText="1"/>
    </xf>
    <xf numFmtId="43" fontId="16" fillId="7" borderId="16" xfId="6" applyFont="1" applyFill="1" applyBorder="1" applyAlignment="1">
      <alignment horizontal="center" vertical="center" wrapText="1"/>
    </xf>
    <xf numFmtId="43" fontId="16" fillId="8" borderId="16" xfId="6"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7" fillId="10" borderId="18" xfId="7" applyFont="1" applyFill="1" applyBorder="1" applyAlignment="1">
      <alignment horizontal="centerContinuous" vertical="center" wrapText="1"/>
    </xf>
    <xf numFmtId="0" fontId="17" fillId="10" borderId="19" xfId="7" applyFont="1" applyFill="1" applyBorder="1" applyAlignment="1">
      <alignment horizontal="centerContinuous" vertical="center" wrapText="1"/>
    </xf>
    <xf numFmtId="0" fontId="17" fillId="10" borderId="20" xfId="7" applyFont="1" applyFill="1" applyBorder="1" applyAlignment="1">
      <alignment horizontal="centerContinuous" vertical="center" wrapText="1"/>
    </xf>
    <xf numFmtId="0" fontId="17" fillId="10" borderId="21" xfId="7" applyFont="1" applyFill="1" applyBorder="1" applyAlignment="1">
      <alignment horizontal="centerContinuous" vertical="center" wrapText="1"/>
    </xf>
    <xf numFmtId="0" fontId="17" fillId="10" borderId="22" xfId="7" applyFont="1" applyFill="1" applyBorder="1" applyAlignment="1">
      <alignment horizontal="centerContinuous" vertical="center" wrapText="1"/>
    </xf>
    <xf numFmtId="0" fontId="15" fillId="10" borderId="10" xfId="7" applyFont="1" applyFill="1" applyBorder="1" applyAlignment="1">
      <alignment horizontal="center" vertical="center" wrapText="1"/>
    </xf>
    <xf numFmtId="0" fontId="15" fillId="10" borderId="20" xfId="7" applyFont="1" applyFill="1" applyBorder="1" applyAlignment="1">
      <alignment horizontal="center" vertical="center" wrapText="1"/>
    </xf>
    <xf numFmtId="0" fontId="15" fillId="10" borderId="2" xfId="7" applyFont="1" applyFill="1" applyBorder="1" applyAlignment="1">
      <alignment horizontal="center" vertical="center" wrapText="1"/>
    </xf>
    <xf numFmtId="0" fontId="15" fillId="10" borderId="5" xfId="0" applyFont="1" applyFill="1" applyBorder="1" applyAlignment="1">
      <alignment horizontal="center" vertical="center" wrapText="1"/>
    </xf>
    <xf numFmtId="0" fontId="8" fillId="2" borderId="0" xfId="0" applyFont="1" applyFill="1" applyAlignment="1">
      <alignment horizontal="center"/>
    </xf>
    <xf numFmtId="0" fontId="8" fillId="2" borderId="0" xfId="0" applyFont="1" applyFill="1" applyAlignment="1">
      <alignment vertical="center"/>
    </xf>
    <xf numFmtId="43" fontId="8" fillId="2" borderId="0" xfId="4" applyFont="1" applyFill="1" applyAlignment="1">
      <alignment vertical="center"/>
    </xf>
    <xf numFmtId="0" fontId="8" fillId="2" borderId="0" xfId="4" applyNumberFormat="1" applyFont="1" applyFill="1" applyAlignment="1">
      <alignment horizontal="left" vertical="center"/>
    </xf>
    <xf numFmtId="0" fontId="15" fillId="2" borderId="23" xfId="0" quotePrefix="1"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25" xfId="0" quotePrefix="1"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left" vertical="center" wrapText="1"/>
    </xf>
    <xf numFmtId="49" fontId="18" fillId="2" borderId="25" xfId="0" applyNumberFormat="1" applyFont="1" applyFill="1" applyBorder="1" applyAlignment="1">
      <alignment horizontal="center" vertical="center"/>
    </xf>
    <xf numFmtId="49" fontId="18" fillId="2" borderId="0" xfId="0" applyNumberFormat="1" applyFont="1" applyFill="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8" fillId="2" borderId="3" xfId="0" applyFont="1" applyFill="1" applyBorder="1" applyAlignment="1">
      <alignment horizontal="left" vertical="top" wrapText="1"/>
    </xf>
    <xf numFmtId="0" fontId="8" fillId="2" borderId="1" xfId="0" applyFont="1" applyFill="1" applyBorder="1" applyAlignment="1">
      <alignment horizontal="justify" vertical="top" wrapText="1"/>
    </xf>
    <xf numFmtId="0" fontId="10" fillId="2" borderId="1" xfId="0" applyFont="1" applyFill="1" applyBorder="1" applyAlignment="1">
      <alignment horizontal="center" wrapText="1"/>
    </xf>
    <xf numFmtId="43" fontId="10" fillId="2" borderId="26" xfId="4" applyFont="1" applyFill="1" applyBorder="1" applyAlignment="1">
      <alignment horizontal="center" wrapText="1"/>
    </xf>
    <xf numFmtId="43" fontId="8" fillId="2" borderId="10" xfId="4" applyFont="1" applyFill="1" applyBorder="1" applyAlignment="1">
      <alignment horizontal="right"/>
    </xf>
    <xf numFmtId="43" fontId="8" fillId="2" borderId="2" xfId="4" applyFont="1" applyFill="1" applyBorder="1" applyAlignment="1">
      <alignment horizontal="right"/>
    </xf>
    <xf numFmtId="43" fontId="8" fillId="2" borderId="27" xfId="4" applyFont="1" applyFill="1" applyBorder="1" applyAlignment="1">
      <alignment horizontal="right"/>
    </xf>
    <xf numFmtId="0" fontId="8" fillId="2" borderId="0" xfId="4" quotePrefix="1" applyNumberFormat="1" applyFont="1" applyFill="1" applyAlignment="1">
      <alignment horizontal="left" vertical="center"/>
    </xf>
    <xf numFmtId="0" fontId="8" fillId="2" borderId="4" xfId="0" applyFont="1" applyFill="1" applyBorder="1" applyAlignment="1">
      <alignment horizontal="left" vertical="top" wrapText="1"/>
    </xf>
    <xf numFmtId="0" fontId="8" fillId="2" borderId="2" xfId="0" applyFont="1" applyFill="1" applyBorder="1" applyAlignment="1">
      <alignment horizontal="justify" vertical="top" wrapText="1"/>
    </xf>
    <xf numFmtId="0" fontId="10" fillId="2" borderId="2" xfId="0" applyFont="1" applyFill="1" applyBorder="1" applyAlignment="1">
      <alignment horizontal="center" wrapText="1"/>
    </xf>
    <xf numFmtId="43" fontId="10" fillId="2" borderId="28" xfId="4" applyFont="1" applyFill="1" applyBorder="1" applyAlignment="1">
      <alignment horizontal="center" wrapText="1"/>
    </xf>
    <xf numFmtId="43" fontId="8" fillId="2" borderId="10" xfId="6" applyFont="1" applyFill="1" applyBorder="1" applyAlignment="1">
      <alignment horizontal="right"/>
    </xf>
    <xf numFmtId="43" fontId="8" fillId="2" borderId="2" xfId="6" applyFont="1" applyFill="1" applyBorder="1" applyAlignment="1">
      <alignment horizontal="right"/>
    </xf>
    <xf numFmtId="0" fontId="15" fillId="10" borderId="29" xfId="0" applyFont="1" applyFill="1" applyBorder="1" applyAlignment="1">
      <alignment horizontal="center" vertical="center" wrapText="1"/>
    </xf>
    <xf numFmtId="0" fontId="15" fillId="9" borderId="30" xfId="0" applyFont="1" applyFill="1" applyBorder="1" applyAlignment="1">
      <alignment horizontal="center" vertical="center" wrapText="1"/>
    </xf>
    <xf numFmtId="0" fontId="8" fillId="0" borderId="20" xfId="0" applyFont="1" applyBorder="1" applyAlignment="1">
      <alignment horizontal="left" vertical="justify" wrapText="1"/>
    </xf>
    <xf numFmtId="0" fontId="15" fillId="10" borderId="27" xfId="7" applyFont="1" applyFill="1" applyBorder="1" applyAlignment="1">
      <alignment horizontal="center" vertical="center" wrapText="1"/>
    </xf>
    <xf numFmtId="0" fontId="15" fillId="10" borderId="59" xfId="0" applyFont="1" applyFill="1" applyBorder="1" applyAlignment="1">
      <alignment horizontal="center" vertical="center" wrapText="1"/>
    </xf>
    <xf numFmtId="20" fontId="8" fillId="2" borderId="1" xfId="0" applyNumberFormat="1" applyFont="1" applyFill="1" applyBorder="1" applyAlignment="1">
      <alignment horizontal="left" vertical="top" wrapText="1"/>
    </xf>
    <xf numFmtId="49" fontId="8" fillId="2" borderId="2" xfId="0" applyNumberFormat="1" applyFont="1" applyFill="1" applyBorder="1" applyAlignment="1">
      <alignment horizontal="left" vertical="top" wrapText="1"/>
    </xf>
    <xf numFmtId="20" fontId="8" fillId="2" borderId="2" xfId="0" applyNumberFormat="1" applyFont="1" applyFill="1" applyBorder="1" applyAlignment="1">
      <alignment horizontal="left" vertical="top" wrapText="1"/>
    </xf>
    <xf numFmtId="0" fontId="8" fillId="0" borderId="31" xfId="0" applyFont="1" applyBorder="1" applyAlignment="1">
      <alignment horizontal="left" vertical="justify" wrapText="1"/>
    </xf>
    <xf numFmtId="0" fontId="8" fillId="0" borderId="1" xfId="0" applyFont="1" applyBorder="1" applyAlignment="1">
      <alignment horizontal="left" vertical="justify" wrapText="1"/>
    </xf>
    <xf numFmtId="0" fontId="8" fillId="0" borderId="32" xfId="0" applyFont="1" applyBorder="1" applyAlignment="1">
      <alignment horizontal="left" vertical="justify" wrapText="1"/>
    </xf>
    <xf numFmtId="0" fontId="8" fillId="0" borderId="2" xfId="0" applyFont="1" applyBorder="1" applyAlignment="1">
      <alignment horizontal="left" vertical="justify" wrapText="1"/>
    </xf>
    <xf numFmtId="0" fontId="8" fillId="0" borderId="5" xfId="0" applyFont="1" applyBorder="1" applyAlignment="1">
      <alignment horizontal="left" vertical="justify" wrapText="1"/>
    </xf>
    <xf numFmtId="0" fontId="15" fillId="0" borderId="0" xfId="7" quotePrefix="1" applyFont="1" applyAlignment="1">
      <alignment horizontal="center" vertical="top"/>
    </xf>
    <xf numFmtId="0" fontId="15" fillId="3" borderId="37" xfId="7" quotePrefix="1" applyFont="1" applyFill="1" applyBorder="1" applyAlignment="1">
      <alignment horizontal="right" vertical="center" wrapText="1"/>
    </xf>
    <xf numFmtId="0" fontId="15" fillId="3" borderId="38" xfId="7" quotePrefix="1" applyFont="1" applyFill="1" applyBorder="1" applyAlignment="1">
      <alignment horizontal="right" vertical="center" wrapText="1"/>
    </xf>
    <xf numFmtId="0" fontId="15" fillId="3" borderId="39" xfId="7" quotePrefix="1" applyFont="1" applyFill="1" applyBorder="1" applyAlignment="1">
      <alignment horizontal="right" vertical="center" wrapText="1"/>
    </xf>
    <xf numFmtId="0" fontId="15" fillId="8" borderId="37" xfId="7" quotePrefix="1" applyFont="1" applyFill="1" applyBorder="1" applyAlignment="1">
      <alignment horizontal="right" vertical="center" wrapText="1"/>
    </xf>
    <xf numFmtId="0" fontId="15" fillId="8" borderId="38" xfId="7" quotePrefix="1" applyFont="1" applyFill="1" applyBorder="1" applyAlignment="1">
      <alignment horizontal="right" vertical="center" wrapText="1"/>
    </xf>
    <xf numFmtId="0" fontId="15" fillId="8" borderId="39" xfId="7" quotePrefix="1" applyFont="1" applyFill="1" applyBorder="1" applyAlignment="1">
      <alignment horizontal="right" vertical="center" wrapText="1"/>
    </xf>
    <xf numFmtId="0" fontId="19" fillId="11" borderId="42" xfId="0" applyFont="1" applyFill="1" applyBorder="1" applyAlignment="1">
      <alignment horizontal="center" vertical="center" wrapText="1"/>
    </xf>
    <xf numFmtId="0" fontId="19" fillId="11" borderId="43" xfId="0" applyFont="1" applyFill="1" applyBorder="1" applyAlignment="1">
      <alignment horizontal="center" vertical="center" wrapText="1"/>
    </xf>
    <xf numFmtId="0" fontId="19" fillId="11" borderId="44" xfId="0" applyFont="1" applyFill="1" applyBorder="1" applyAlignment="1">
      <alignment horizontal="center" vertical="center" wrapText="1"/>
    </xf>
    <xf numFmtId="49" fontId="20" fillId="3" borderId="45" xfId="0" applyNumberFormat="1" applyFont="1" applyFill="1" applyBorder="1" applyAlignment="1">
      <alignment horizontal="center" vertical="center"/>
    </xf>
    <xf numFmtId="49" fontId="20" fillId="3" borderId="46" xfId="0" applyNumberFormat="1" applyFont="1" applyFill="1" applyBorder="1" applyAlignment="1">
      <alignment horizontal="center" vertical="center"/>
    </xf>
    <xf numFmtId="49" fontId="20" fillId="3" borderId="47" xfId="0" applyNumberFormat="1" applyFont="1" applyFill="1" applyBorder="1" applyAlignment="1">
      <alignment horizontal="center" vertical="center"/>
    </xf>
    <xf numFmtId="0" fontId="16" fillId="0" borderId="7" xfId="7" quotePrefix="1" applyFont="1" applyBorder="1" applyAlignment="1">
      <alignment horizontal="center" vertical="top"/>
    </xf>
    <xf numFmtId="0" fontId="16" fillId="0" borderId="0" xfId="7" quotePrefix="1" applyFont="1" applyAlignment="1">
      <alignment horizontal="center" vertical="top"/>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15" fillId="3" borderId="48" xfId="7" quotePrefix="1" applyFont="1" applyFill="1" applyBorder="1" applyAlignment="1">
      <alignment horizontal="right" vertical="center"/>
    </xf>
    <xf numFmtId="0" fontId="15" fillId="3" borderId="49" xfId="7" quotePrefix="1" applyFont="1" applyFill="1" applyBorder="1" applyAlignment="1">
      <alignment horizontal="right" vertical="center"/>
    </xf>
    <xf numFmtId="0" fontId="15" fillId="3" borderId="50" xfId="7" quotePrefix="1" applyFont="1" applyFill="1" applyBorder="1" applyAlignment="1">
      <alignment horizontal="right" vertical="center"/>
    </xf>
    <xf numFmtId="0" fontId="15" fillId="5" borderId="32"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7" borderId="37" xfId="7" quotePrefix="1" applyFont="1" applyFill="1" applyBorder="1" applyAlignment="1">
      <alignment horizontal="right" vertical="center" wrapText="1"/>
    </xf>
    <xf numFmtId="0" fontId="15" fillId="7" borderId="38" xfId="7" quotePrefix="1" applyFont="1" applyFill="1" applyBorder="1" applyAlignment="1">
      <alignment horizontal="right" vertical="center" wrapText="1"/>
    </xf>
    <xf numFmtId="0" fontId="15" fillId="7" borderId="39" xfId="7" quotePrefix="1" applyFont="1" applyFill="1" applyBorder="1" applyAlignment="1">
      <alignment horizontal="right" vertical="center" wrapText="1"/>
    </xf>
    <xf numFmtId="0" fontId="15" fillId="6" borderId="37" xfId="7" quotePrefix="1" applyFont="1" applyFill="1" applyBorder="1" applyAlignment="1">
      <alignment horizontal="right" vertical="center" wrapText="1"/>
    </xf>
    <xf numFmtId="0" fontId="15" fillId="6" borderId="38" xfId="7" quotePrefix="1" applyFont="1" applyFill="1" applyBorder="1" applyAlignment="1">
      <alignment horizontal="right" vertical="center" wrapText="1"/>
    </xf>
    <xf numFmtId="0" fontId="15" fillId="6" borderId="39" xfId="7" quotePrefix="1" applyFont="1" applyFill="1" applyBorder="1" applyAlignment="1">
      <alignment horizontal="right" vertical="center" wrapText="1"/>
    </xf>
    <xf numFmtId="0" fontId="15" fillId="5" borderId="40" xfId="0" applyFont="1" applyFill="1" applyBorder="1" applyAlignment="1">
      <alignment horizontal="center" vertical="center" wrapText="1"/>
    </xf>
    <xf numFmtId="0" fontId="15" fillId="5" borderId="41" xfId="0" applyFont="1" applyFill="1" applyBorder="1" applyAlignment="1">
      <alignment horizontal="center" vertical="center" wrapText="1"/>
    </xf>
    <xf numFmtId="0" fontId="16" fillId="0" borderId="33" xfId="7" quotePrefix="1" applyFont="1" applyBorder="1" applyAlignment="1">
      <alignment horizontal="center" vertical="top"/>
    </xf>
    <xf numFmtId="0" fontId="16" fillId="0" borderId="24" xfId="7" quotePrefix="1" applyFont="1" applyBorder="1" applyAlignment="1">
      <alignment horizontal="center" vertical="top"/>
    </xf>
    <xf numFmtId="0" fontId="8" fillId="0" borderId="33" xfId="0" quotePrefix="1" applyFont="1" applyBorder="1" applyAlignment="1">
      <alignment horizontal="center" vertical="top"/>
    </xf>
    <xf numFmtId="0" fontId="8" fillId="0" borderId="24" xfId="0" quotePrefix="1" applyFont="1" applyBorder="1" applyAlignment="1">
      <alignment horizontal="center" vertical="top"/>
    </xf>
    <xf numFmtId="0" fontId="15" fillId="5" borderId="3"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7" fillId="3" borderId="12"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3" borderId="5" xfId="7" applyFont="1" applyFill="1" applyBorder="1" applyAlignment="1">
      <alignment horizontal="center" vertical="center" wrapText="1"/>
    </xf>
    <xf numFmtId="165" fontId="9" fillId="3" borderId="55" xfId="6" applyNumberFormat="1" applyFont="1" applyFill="1" applyBorder="1" applyAlignment="1">
      <alignment horizontal="center" vertical="center" wrapText="1"/>
    </xf>
    <xf numFmtId="165" fontId="9" fillId="3" borderId="20" xfId="6" applyNumberFormat="1" applyFont="1" applyFill="1" applyBorder="1" applyAlignment="1">
      <alignment horizontal="center" vertical="center" wrapText="1"/>
    </xf>
    <xf numFmtId="165" fontId="9" fillId="3" borderId="56" xfId="6" applyNumberFormat="1" applyFont="1" applyFill="1" applyBorder="1" applyAlignment="1">
      <alignment horizontal="center" vertical="center" wrapText="1"/>
    </xf>
    <xf numFmtId="0" fontId="21" fillId="10" borderId="52" xfId="0" applyFont="1" applyFill="1" applyBorder="1" applyAlignment="1">
      <alignment horizontal="center" vertical="center"/>
    </xf>
    <xf numFmtId="0" fontId="21" fillId="10" borderId="53" xfId="0" applyFont="1" applyFill="1" applyBorder="1" applyAlignment="1">
      <alignment horizontal="center" vertical="center"/>
    </xf>
    <xf numFmtId="0" fontId="21" fillId="10" borderId="57" xfId="0" applyFont="1" applyFill="1" applyBorder="1" applyAlignment="1">
      <alignment horizontal="center" vertical="center"/>
    </xf>
    <xf numFmtId="0" fontId="19" fillId="11" borderId="48" xfId="0" applyFont="1" applyFill="1" applyBorder="1" applyAlignment="1">
      <alignment horizontal="center" vertical="center" wrapText="1"/>
    </xf>
    <xf numFmtId="0" fontId="19" fillId="11" borderId="49" xfId="0" applyFont="1" applyFill="1" applyBorder="1" applyAlignment="1">
      <alignment horizontal="center" vertical="center"/>
    </xf>
    <xf numFmtId="0" fontId="19" fillId="11" borderId="58" xfId="0" applyFont="1" applyFill="1" applyBorder="1" applyAlignment="1">
      <alignment horizontal="center" vertical="center"/>
    </xf>
    <xf numFmtId="0" fontId="17" fillId="9" borderId="10"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7" fillId="3" borderId="51" xfId="7" applyFont="1" applyFill="1" applyBorder="1" applyAlignment="1">
      <alignment horizontal="center" vertical="center" wrapText="1"/>
    </xf>
    <xf numFmtId="0" fontId="7" fillId="3" borderId="4" xfId="7" applyFont="1" applyFill="1" applyBorder="1" applyAlignment="1">
      <alignment horizontal="center" vertical="center" wrapText="1"/>
    </xf>
    <xf numFmtId="0" fontId="7" fillId="3" borderId="6" xfId="7" applyFont="1" applyFill="1" applyBorder="1" applyAlignment="1">
      <alignment horizontal="center" vertical="center" wrapText="1"/>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4" xfId="0" applyFont="1" applyFill="1" applyBorder="1" applyAlignment="1">
      <alignment horizontal="center" vertical="center" wrapText="1"/>
    </xf>
  </cellXfs>
  <cellStyles count="9">
    <cellStyle name="Euro" xfId="1" xr:uid="{00000000-0005-0000-0000-000000000000}"/>
    <cellStyle name="Euro 2" xfId="2" xr:uid="{00000000-0005-0000-0000-000001000000}"/>
    <cellStyle name="Euro 3" xfId="3" xr:uid="{00000000-0005-0000-0000-000002000000}"/>
    <cellStyle name="Migliaia" xfId="4" builtinId="3"/>
    <cellStyle name="Migliaia 2" xfId="5" xr:uid="{00000000-0005-0000-0000-000004000000}"/>
    <cellStyle name="Migliaia 3" xfId="6" xr:uid="{00000000-0005-0000-0000-000005000000}"/>
    <cellStyle name="Normale" xfId="0" builtinId="0"/>
    <cellStyle name="Normale 2" xfId="7" xr:uid="{00000000-0005-0000-0000-000007000000}"/>
    <cellStyle name="Normale 3"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0</xdr:rowOff>
    </xdr:from>
    <xdr:to>
      <xdr:col>10</xdr:col>
      <xdr:colOff>571499</xdr:colOff>
      <xdr:row>41</xdr:row>
      <xdr:rowOff>116417</xdr:rowOff>
    </xdr:to>
    <xdr:sp macro="" textlink="">
      <xdr:nvSpPr>
        <xdr:cNvPr id="2" name="CasellaDiTesto 1">
          <a:extLst>
            <a:ext uri="{FF2B5EF4-FFF2-40B4-BE49-F238E27FC236}">
              <a16:creationId xmlns:a16="http://schemas.microsoft.com/office/drawing/2014/main" id="{71CC5BF0-C368-492C-9A17-553D83C6AF5E}"/>
            </a:ext>
          </a:extLst>
        </xdr:cNvPr>
        <xdr:cNvSpPr txBox="1"/>
      </xdr:nvSpPr>
      <xdr:spPr>
        <a:xfrm>
          <a:off x="9524" y="161925"/>
          <a:ext cx="6657975" cy="6593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800">
              <a:solidFill>
                <a:schemeClr val="dk1"/>
              </a:solidFill>
              <a:effectLst/>
              <a:latin typeface="Arial Narrow" pitchFamily="34" charset="0"/>
              <a:ea typeface="+mn-ea"/>
              <a:cs typeface="+mn-cs"/>
            </a:rPr>
            <a:t>Il Concorrente</a:t>
          </a:r>
          <a:r>
            <a:rPr lang="it-IT" sz="1800" baseline="0">
              <a:solidFill>
                <a:schemeClr val="dk1"/>
              </a:solidFill>
              <a:effectLst/>
              <a:latin typeface="Arial Narrow" pitchFamily="34" charset="0"/>
              <a:ea typeface="+mn-ea"/>
              <a:cs typeface="+mn-cs"/>
            </a:rPr>
            <a:t> nella </a:t>
          </a:r>
          <a:r>
            <a:rPr lang="it-IT" sz="1800">
              <a:solidFill>
                <a:schemeClr val="dk1"/>
              </a:solidFill>
              <a:effectLst/>
              <a:latin typeface="Arial Narrow" pitchFamily="34" charset="0"/>
              <a:ea typeface="+mn-ea"/>
              <a:cs typeface="+mn-cs"/>
            </a:rPr>
            <a:t>tabella dove sono richiamati gli articoli di elenco delle analisi prezzi, inserirà nella colonna denominata “ore (2)”, in senso orizzontale, sia per ogni figura professionale (inseriti come nel paragrafo: A – MANO D’OPERA, delle Analisi prezzi) che per ogni mezzo d’opera ed attrezzature (inseriti come nel paragrafo: B – MEZZI D’OPERA, delle Analisi prezzi), il prodotto delle incidenze (colonna “incidenza (1)”) per la quantità di ogni articolo. La somma totale delle ore calcolate verrà riportata in fondo al foglio nelle caselle: “Totale ore (H)”, che verranno poi richiamate nel “sommario_costi_MANODOPERA” nella Colonna “H”, dove sono elencate in senso verticale ogni figura professionale, ed i mezzi d’opera del dettaglio costi, moltiplicando quindi l’ammontare totale delle ore di ogni figura e mezzo d’opera per il proprio costo orario, calcolando quindi l’ammontare del costo totale delle squadre di manodopera, ed operatori, utilizzati nelle schede di analisi prezzi.</a:t>
          </a:r>
        </a:p>
        <a:p>
          <a:r>
            <a:rPr lang="it-IT" sz="1800">
              <a:solidFill>
                <a:schemeClr val="dk1"/>
              </a:solidFill>
              <a:effectLst/>
              <a:latin typeface="Arial Narrow" pitchFamily="34" charset="0"/>
              <a:ea typeface="+mn-ea"/>
              <a:cs typeface="+mn-cs"/>
            </a:rPr>
            <a:t>Il sommario dei costi Manodopera verrà completato, inserendo direttamente: il costo totale della manodopera per la manutenzione ordinaria e straordinaria dei mezzi d’opera (punto (3)), la stima del costo totale della manodopera riferito alle lavorazioni da analisi prezzi 2-2  (punto (5)), la stima del costo della manodopera nell’ambito delle spese generali (punto (6)).</a:t>
          </a:r>
        </a:p>
        <a:p>
          <a:r>
            <a:rPr lang="it-IT" sz="1800">
              <a:solidFill>
                <a:schemeClr val="dk1"/>
              </a:solidFill>
              <a:effectLst/>
              <a:latin typeface="Arial Narrow" pitchFamily="34" charset="0"/>
              <a:ea typeface="+mn-ea"/>
              <a:cs typeface="+mn-cs"/>
            </a:rPr>
            <a:t>La somma totale del costo totale della manodopera e degli operatori, della stima totale della manodopera delle lavorazioni non oggetto di analisi, della stima totale del costo della manodopera delle spese generali, sarà la stessa riportata in sede di offerta al documento VOA_W_01_LISTA_CATEGORIE_DI_LAVORO.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
  <sheetViews>
    <sheetView topLeftCell="A46" workbookViewId="0">
      <selection activeCell="K64" sqref="K64"/>
    </sheetView>
  </sheetViews>
  <sheetFormatPr defaultColWidth="9.140625" defaultRowHeight="12.75" x14ac:dyDescent="0.2"/>
  <cols>
    <col min="1" max="1" width="9.140625" style="1"/>
    <col min="2" max="2" width="15.7109375" style="1" customWidth="1"/>
    <col min="3" max="3" width="74" style="1" customWidth="1"/>
    <col min="4" max="5" width="8.28515625" style="1" customWidth="1"/>
    <col min="6" max="6" width="9.140625" style="1" customWidth="1"/>
    <col min="7" max="9" width="3.5703125" style="1" customWidth="1"/>
    <col min="10" max="85" width="8.28515625" style="1" customWidth="1"/>
    <col min="86" max="16384" width="9.140625" style="1"/>
  </cols>
  <sheetData>
    <row r="1" spans="1:6" ht="21.75" thickTop="1" thickBot="1" x14ac:dyDescent="0.25">
      <c r="A1" s="106" t="s">
        <v>5</v>
      </c>
      <c r="B1" s="107"/>
      <c r="C1" s="107"/>
      <c r="D1" s="107"/>
      <c r="E1" s="107"/>
      <c r="F1" s="108"/>
    </row>
    <row r="2" spans="1:6" ht="59.25" customHeight="1" thickTop="1" thickBot="1" x14ac:dyDescent="0.25">
      <c r="A2" s="103" t="s">
        <v>48</v>
      </c>
      <c r="B2" s="104"/>
      <c r="C2" s="104"/>
      <c r="D2" s="104"/>
      <c r="E2" s="104"/>
      <c r="F2" s="105"/>
    </row>
    <row r="3" spans="1:6" x14ac:dyDescent="0.2">
      <c r="A3" s="130" t="s">
        <v>3</v>
      </c>
      <c r="B3" s="132" t="s">
        <v>2</v>
      </c>
      <c r="C3" s="116" t="s">
        <v>6</v>
      </c>
      <c r="D3" s="23" t="s">
        <v>24</v>
      </c>
      <c r="E3" s="24" t="s">
        <v>25</v>
      </c>
      <c r="F3" s="111" t="s">
        <v>26</v>
      </c>
    </row>
    <row r="4" spans="1:6" ht="26.25" thickBot="1" x14ac:dyDescent="0.25">
      <c r="A4" s="131"/>
      <c r="B4" s="133"/>
      <c r="C4" s="117"/>
      <c r="D4" s="25" t="s">
        <v>27</v>
      </c>
      <c r="E4" s="26" t="s">
        <v>7</v>
      </c>
      <c r="F4" s="112"/>
    </row>
    <row r="5" spans="1:6" x14ac:dyDescent="0.2">
      <c r="A5" s="6"/>
      <c r="B5" s="4"/>
      <c r="C5" s="92" t="s">
        <v>8</v>
      </c>
      <c r="D5" s="27"/>
      <c r="E5" s="27"/>
      <c r="F5" s="28"/>
    </row>
    <row r="6" spans="1:6" x14ac:dyDescent="0.2">
      <c r="A6" s="7"/>
      <c r="B6" s="5"/>
      <c r="C6" s="94" t="s">
        <v>9</v>
      </c>
      <c r="D6" s="29"/>
      <c r="E6" s="29"/>
      <c r="F6" s="30"/>
    </row>
    <row r="7" spans="1:6" x14ac:dyDescent="0.2">
      <c r="A7" s="7"/>
      <c r="B7" s="5"/>
      <c r="C7" s="94" t="s">
        <v>10</v>
      </c>
      <c r="D7" s="29"/>
      <c r="E7" s="29"/>
      <c r="F7" s="30"/>
    </row>
    <row r="8" spans="1:6" ht="13.5" thickBot="1" x14ac:dyDescent="0.25">
      <c r="A8" s="9"/>
      <c r="B8" s="8"/>
      <c r="C8" s="95" t="s">
        <v>11</v>
      </c>
      <c r="D8" s="31"/>
      <c r="E8" s="31"/>
      <c r="F8" s="32"/>
    </row>
    <row r="9" spans="1:6" ht="13.5" thickBot="1" x14ac:dyDescent="0.25">
      <c r="A9" s="128"/>
      <c r="B9" s="129"/>
      <c r="C9" s="129"/>
    </row>
    <row r="10" spans="1:6" ht="13.5" thickBot="1" x14ac:dyDescent="0.25">
      <c r="A10" s="113" t="s">
        <v>40</v>
      </c>
      <c r="B10" s="114"/>
      <c r="C10" s="114"/>
      <c r="D10" s="114"/>
      <c r="E10" s="115"/>
      <c r="F10" s="33">
        <f>SUM(F5:F8)</f>
        <v>0</v>
      </c>
    </row>
    <row r="11" spans="1:6" ht="14.25" thickBot="1" x14ac:dyDescent="0.3">
      <c r="A11" s="10"/>
      <c r="B11" s="2"/>
      <c r="C11" s="3"/>
    </row>
    <row r="12" spans="1:6" ht="13.5" thickBot="1" x14ac:dyDescent="0.25">
      <c r="A12" s="124" t="s">
        <v>3</v>
      </c>
      <c r="B12" s="125" t="s">
        <v>2</v>
      </c>
      <c r="C12" s="116" t="s">
        <v>6</v>
      </c>
      <c r="D12" s="34" t="s">
        <v>24</v>
      </c>
      <c r="E12" s="35" t="s">
        <v>25</v>
      </c>
      <c r="F12" s="111" t="s">
        <v>26</v>
      </c>
    </row>
    <row r="13" spans="1:6" ht="26.25" thickBot="1" x14ac:dyDescent="0.25">
      <c r="A13" s="124"/>
      <c r="B13" s="125"/>
      <c r="C13" s="117"/>
      <c r="D13" s="36" t="s">
        <v>27</v>
      </c>
      <c r="E13" s="37" t="s">
        <v>7</v>
      </c>
      <c r="F13" s="112"/>
    </row>
    <row r="14" spans="1:6" x14ac:dyDescent="0.2">
      <c r="A14" s="12">
        <v>1</v>
      </c>
      <c r="B14" s="13"/>
      <c r="C14" s="93" t="s">
        <v>243</v>
      </c>
      <c r="D14" s="27"/>
      <c r="E14" s="27"/>
      <c r="F14" s="28"/>
    </row>
    <row r="15" spans="1:6" ht="12.75" customHeight="1" x14ac:dyDescent="0.2">
      <c r="A15" s="12">
        <f>A14+1</f>
        <v>2</v>
      </c>
      <c r="B15" s="13"/>
      <c r="C15" s="85" t="s">
        <v>252</v>
      </c>
      <c r="D15" s="29"/>
      <c r="E15" s="29"/>
      <c r="F15" s="30"/>
    </row>
    <row r="16" spans="1:6" ht="12.75" customHeight="1" x14ac:dyDescent="0.2">
      <c r="A16" s="12">
        <f t="shared" ref="A16:A63" si="0">A15+1</f>
        <v>3</v>
      </c>
      <c r="B16" s="13"/>
      <c r="C16" s="85" t="s">
        <v>20</v>
      </c>
      <c r="D16" s="29"/>
      <c r="E16" s="29"/>
      <c r="F16" s="30"/>
    </row>
    <row r="17" spans="1:6" ht="12.75" customHeight="1" x14ac:dyDescent="0.2">
      <c r="A17" s="12">
        <f t="shared" si="0"/>
        <v>4</v>
      </c>
      <c r="B17" s="13"/>
      <c r="C17" s="85" t="s">
        <v>240</v>
      </c>
      <c r="D17" s="29"/>
      <c r="E17" s="29"/>
      <c r="F17" s="30"/>
    </row>
    <row r="18" spans="1:6" ht="12.75" customHeight="1" x14ac:dyDescent="0.2">
      <c r="A18" s="12">
        <f t="shared" si="0"/>
        <v>5</v>
      </c>
      <c r="B18" s="13"/>
      <c r="C18" s="85" t="s">
        <v>253</v>
      </c>
      <c r="D18" s="29"/>
      <c r="E18" s="29"/>
      <c r="F18" s="30"/>
    </row>
    <row r="19" spans="1:6" x14ac:dyDescent="0.2">
      <c r="A19" s="12">
        <f t="shared" si="0"/>
        <v>6</v>
      </c>
      <c r="B19" s="13"/>
      <c r="C19" s="85" t="s">
        <v>247</v>
      </c>
      <c r="D19" s="29"/>
      <c r="E19" s="29"/>
      <c r="F19" s="30"/>
    </row>
    <row r="20" spans="1:6" x14ac:dyDescent="0.2">
      <c r="A20" s="12">
        <f t="shared" si="0"/>
        <v>7</v>
      </c>
      <c r="B20" s="13"/>
      <c r="C20" s="85" t="s">
        <v>241</v>
      </c>
      <c r="D20" s="29"/>
      <c r="E20" s="29"/>
      <c r="F20" s="30"/>
    </row>
    <row r="21" spans="1:6" ht="12.75" customHeight="1" x14ac:dyDescent="0.2">
      <c r="A21" s="12">
        <f t="shared" si="0"/>
        <v>8</v>
      </c>
      <c r="B21" s="13"/>
      <c r="C21" s="85" t="s">
        <v>238</v>
      </c>
      <c r="D21" s="29"/>
      <c r="E21" s="29"/>
      <c r="F21" s="30"/>
    </row>
    <row r="22" spans="1:6" x14ac:dyDescent="0.2">
      <c r="A22" s="12">
        <f t="shared" si="0"/>
        <v>9</v>
      </c>
      <c r="B22" s="13"/>
      <c r="C22" s="85" t="s">
        <v>244</v>
      </c>
      <c r="D22" s="29"/>
      <c r="E22" s="29"/>
      <c r="F22" s="30"/>
    </row>
    <row r="23" spans="1:6" x14ac:dyDescent="0.2">
      <c r="A23" s="12">
        <f t="shared" si="0"/>
        <v>10</v>
      </c>
      <c r="B23" s="13"/>
      <c r="C23" s="85" t="s">
        <v>234</v>
      </c>
      <c r="D23" s="29"/>
      <c r="E23" s="29"/>
      <c r="F23" s="30"/>
    </row>
    <row r="24" spans="1:6" x14ac:dyDescent="0.2">
      <c r="A24" s="12">
        <f t="shared" si="0"/>
        <v>11</v>
      </c>
      <c r="B24" s="13"/>
      <c r="C24" s="85" t="s">
        <v>235</v>
      </c>
      <c r="D24" s="29"/>
      <c r="E24" s="29"/>
      <c r="F24" s="30"/>
    </row>
    <row r="25" spans="1:6" x14ac:dyDescent="0.2">
      <c r="A25" s="12">
        <f t="shared" si="0"/>
        <v>12</v>
      </c>
      <c r="B25" s="13"/>
      <c r="C25" s="85" t="s">
        <v>43</v>
      </c>
      <c r="D25" s="29"/>
      <c r="E25" s="29"/>
      <c r="F25" s="30"/>
    </row>
    <row r="26" spans="1:6" x14ac:dyDescent="0.2">
      <c r="A26" s="12">
        <f t="shared" si="0"/>
        <v>13</v>
      </c>
      <c r="B26" s="13"/>
      <c r="C26" s="85" t="s">
        <v>250</v>
      </c>
      <c r="D26" s="29"/>
      <c r="E26" s="29"/>
      <c r="F26" s="30"/>
    </row>
    <row r="27" spans="1:6" x14ac:dyDescent="0.2">
      <c r="A27" s="12">
        <f t="shared" si="0"/>
        <v>14</v>
      </c>
      <c r="B27" s="13"/>
      <c r="C27" s="85" t="s">
        <v>251</v>
      </c>
      <c r="D27" s="29"/>
      <c r="E27" s="29"/>
      <c r="F27" s="30"/>
    </row>
    <row r="28" spans="1:6" x14ac:dyDescent="0.2">
      <c r="A28" s="12">
        <f t="shared" si="0"/>
        <v>15</v>
      </c>
      <c r="B28" s="13"/>
      <c r="C28" s="85" t="s">
        <v>245</v>
      </c>
      <c r="D28" s="29"/>
      <c r="E28" s="29"/>
      <c r="F28" s="30"/>
    </row>
    <row r="29" spans="1:6" x14ac:dyDescent="0.2">
      <c r="A29" s="12">
        <f t="shared" si="0"/>
        <v>16</v>
      </c>
      <c r="B29" s="13"/>
      <c r="C29" s="85" t="s">
        <v>236</v>
      </c>
      <c r="D29" s="29"/>
      <c r="E29" s="29"/>
      <c r="F29" s="30"/>
    </row>
    <row r="30" spans="1:6" x14ac:dyDescent="0.2">
      <c r="A30" s="12">
        <f t="shared" si="0"/>
        <v>17</v>
      </c>
      <c r="B30" s="13"/>
      <c r="C30" s="85" t="s">
        <v>19</v>
      </c>
      <c r="D30" s="29"/>
      <c r="E30" s="29"/>
      <c r="F30" s="30"/>
    </row>
    <row r="31" spans="1:6" x14ac:dyDescent="0.2">
      <c r="A31" s="12">
        <f t="shared" si="0"/>
        <v>18</v>
      </c>
      <c r="B31" s="13"/>
      <c r="C31" s="85" t="s">
        <v>239</v>
      </c>
      <c r="D31" s="29"/>
      <c r="E31" s="29"/>
      <c r="F31" s="30"/>
    </row>
    <row r="32" spans="1:6" x14ac:dyDescent="0.2">
      <c r="A32" s="12">
        <f t="shared" si="0"/>
        <v>19</v>
      </c>
      <c r="B32" s="13"/>
      <c r="C32" s="85" t="s">
        <v>242</v>
      </c>
      <c r="D32" s="29"/>
      <c r="E32" s="29"/>
      <c r="F32" s="30"/>
    </row>
    <row r="33" spans="1:6" x14ac:dyDescent="0.2">
      <c r="A33" s="12">
        <f t="shared" si="0"/>
        <v>20</v>
      </c>
      <c r="B33" s="13"/>
      <c r="C33" s="85" t="s">
        <v>246</v>
      </c>
      <c r="D33" s="29"/>
      <c r="E33" s="29"/>
      <c r="F33" s="30"/>
    </row>
    <row r="34" spans="1:6" x14ac:dyDescent="0.2">
      <c r="A34" s="12">
        <f t="shared" si="0"/>
        <v>21</v>
      </c>
      <c r="B34" s="13"/>
      <c r="C34" s="85" t="s">
        <v>237</v>
      </c>
      <c r="D34" s="29"/>
      <c r="E34" s="29"/>
      <c r="F34" s="30"/>
    </row>
    <row r="35" spans="1:6" x14ac:dyDescent="0.2">
      <c r="A35" s="12">
        <f t="shared" si="0"/>
        <v>22</v>
      </c>
      <c r="B35" s="13"/>
      <c r="C35" s="85" t="s">
        <v>249</v>
      </c>
      <c r="D35" s="29"/>
      <c r="E35" s="29"/>
      <c r="F35" s="30"/>
    </row>
    <row r="36" spans="1:6" x14ac:dyDescent="0.2">
      <c r="A36" s="12">
        <f t="shared" si="0"/>
        <v>23</v>
      </c>
      <c r="B36" s="13"/>
      <c r="C36" s="85" t="s">
        <v>248</v>
      </c>
      <c r="D36" s="29"/>
      <c r="E36" s="29"/>
      <c r="F36" s="30"/>
    </row>
    <row r="37" spans="1:6" x14ac:dyDescent="0.2">
      <c r="A37" s="12">
        <f t="shared" si="0"/>
        <v>24</v>
      </c>
      <c r="B37" s="13"/>
      <c r="C37" s="85"/>
      <c r="D37" s="29"/>
      <c r="E37" s="29"/>
      <c r="F37" s="30"/>
    </row>
    <row r="38" spans="1:6" x14ac:dyDescent="0.2">
      <c r="A38" s="12">
        <f t="shared" si="0"/>
        <v>25</v>
      </c>
      <c r="B38" s="13"/>
      <c r="C38" s="85"/>
      <c r="D38" s="29"/>
      <c r="E38" s="29"/>
      <c r="F38" s="30"/>
    </row>
    <row r="39" spans="1:6" x14ac:dyDescent="0.2">
      <c r="A39" s="12">
        <f t="shared" si="0"/>
        <v>26</v>
      </c>
      <c r="B39" s="13"/>
      <c r="C39" s="85"/>
      <c r="D39" s="29"/>
      <c r="E39" s="29"/>
      <c r="F39" s="30"/>
    </row>
    <row r="40" spans="1:6" ht="12.75" customHeight="1" x14ac:dyDescent="0.2">
      <c r="A40" s="12">
        <f t="shared" si="0"/>
        <v>27</v>
      </c>
      <c r="B40" s="13"/>
      <c r="C40" s="85"/>
      <c r="D40" s="29"/>
      <c r="E40" s="29"/>
      <c r="F40" s="30"/>
    </row>
    <row r="41" spans="1:6" x14ac:dyDescent="0.2">
      <c r="A41" s="12">
        <f t="shared" si="0"/>
        <v>28</v>
      </c>
      <c r="B41" s="13"/>
      <c r="C41" s="85"/>
      <c r="D41" s="29"/>
      <c r="E41" s="29"/>
      <c r="F41" s="30"/>
    </row>
    <row r="42" spans="1:6" x14ac:dyDescent="0.2">
      <c r="A42" s="12">
        <f t="shared" si="0"/>
        <v>29</v>
      </c>
      <c r="B42" s="13"/>
      <c r="C42" s="85"/>
      <c r="D42" s="29"/>
      <c r="E42" s="29"/>
      <c r="F42" s="30"/>
    </row>
    <row r="43" spans="1:6" ht="12.75" customHeight="1" x14ac:dyDescent="0.2">
      <c r="A43" s="12">
        <f t="shared" si="0"/>
        <v>30</v>
      </c>
      <c r="B43" s="13"/>
      <c r="C43" s="85"/>
      <c r="D43" s="29"/>
      <c r="E43" s="29"/>
      <c r="F43" s="30"/>
    </row>
    <row r="44" spans="1:6" ht="12.75" customHeight="1" x14ac:dyDescent="0.2">
      <c r="A44" s="12">
        <f t="shared" si="0"/>
        <v>31</v>
      </c>
      <c r="B44" s="13"/>
      <c r="C44" s="85"/>
      <c r="D44" s="29"/>
      <c r="E44" s="29"/>
      <c r="F44" s="30"/>
    </row>
    <row r="45" spans="1:6" x14ac:dyDescent="0.2">
      <c r="A45" s="12">
        <f t="shared" si="0"/>
        <v>32</v>
      </c>
      <c r="B45" s="13"/>
      <c r="C45" s="85"/>
      <c r="D45" s="29"/>
      <c r="E45" s="29"/>
      <c r="F45" s="30"/>
    </row>
    <row r="46" spans="1:6" ht="12.75" customHeight="1" x14ac:dyDescent="0.2">
      <c r="A46" s="12">
        <f t="shared" si="0"/>
        <v>33</v>
      </c>
      <c r="B46" s="13"/>
      <c r="C46" s="85"/>
      <c r="D46" s="29"/>
      <c r="E46" s="29"/>
      <c r="F46" s="30"/>
    </row>
    <row r="47" spans="1:6" ht="12.75" customHeight="1" x14ac:dyDescent="0.2">
      <c r="A47" s="12">
        <f t="shared" si="0"/>
        <v>34</v>
      </c>
      <c r="B47" s="13"/>
      <c r="C47" s="85"/>
      <c r="D47" s="29"/>
      <c r="E47" s="29"/>
      <c r="F47" s="30"/>
    </row>
    <row r="48" spans="1:6" x14ac:dyDescent="0.2">
      <c r="A48" s="12">
        <f t="shared" si="0"/>
        <v>35</v>
      </c>
      <c r="B48" s="13"/>
      <c r="C48" s="85"/>
      <c r="D48" s="29"/>
      <c r="E48" s="29"/>
      <c r="F48" s="30"/>
    </row>
    <row r="49" spans="1:6" x14ac:dyDescent="0.2">
      <c r="A49" s="12">
        <f t="shared" si="0"/>
        <v>36</v>
      </c>
      <c r="B49" s="13"/>
      <c r="C49" s="85"/>
      <c r="D49" s="29"/>
      <c r="E49" s="29"/>
      <c r="F49" s="30"/>
    </row>
    <row r="50" spans="1:6" x14ac:dyDescent="0.2">
      <c r="A50" s="12">
        <f t="shared" si="0"/>
        <v>37</v>
      </c>
      <c r="B50" s="13"/>
      <c r="C50" s="85"/>
      <c r="D50" s="29"/>
      <c r="E50" s="29"/>
      <c r="F50" s="30"/>
    </row>
    <row r="51" spans="1:6" x14ac:dyDescent="0.2">
      <c r="A51" s="12">
        <f t="shared" si="0"/>
        <v>38</v>
      </c>
      <c r="B51" s="13"/>
      <c r="C51" s="85"/>
      <c r="D51" s="29"/>
      <c r="E51" s="29"/>
      <c r="F51" s="30"/>
    </row>
    <row r="52" spans="1:6" x14ac:dyDescent="0.2">
      <c r="A52" s="12">
        <f t="shared" si="0"/>
        <v>39</v>
      </c>
      <c r="B52" s="13"/>
      <c r="C52" s="85"/>
      <c r="D52" s="29"/>
      <c r="E52" s="29"/>
      <c r="F52" s="30"/>
    </row>
    <row r="53" spans="1:6" x14ac:dyDescent="0.2">
      <c r="A53" s="12">
        <f t="shared" si="0"/>
        <v>40</v>
      </c>
      <c r="B53" s="13"/>
      <c r="C53" s="85"/>
      <c r="D53" s="29"/>
      <c r="E53" s="29"/>
      <c r="F53" s="30"/>
    </row>
    <row r="54" spans="1:6" ht="12.75" customHeight="1" x14ac:dyDescent="0.2">
      <c r="A54" s="12">
        <f t="shared" si="0"/>
        <v>41</v>
      </c>
      <c r="B54" s="13"/>
      <c r="C54" s="85"/>
      <c r="D54" s="29"/>
      <c r="E54" s="29"/>
      <c r="F54" s="30"/>
    </row>
    <row r="55" spans="1:6" x14ac:dyDescent="0.2">
      <c r="A55" s="12">
        <f t="shared" si="0"/>
        <v>42</v>
      </c>
      <c r="B55" s="13"/>
      <c r="C55" s="85"/>
      <c r="D55" s="29"/>
      <c r="E55" s="29"/>
      <c r="F55" s="30"/>
    </row>
    <row r="56" spans="1:6" x14ac:dyDescent="0.2">
      <c r="A56" s="12">
        <f t="shared" si="0"/>
        <v>43</v>
      </c>
      <c r="B56" s="13"/>
      <c r="C56" s="85"/>
      <c r="D56" s="29"/>
      <c r="E56" s="29"/>
      <c r="F56" s="30"/>
    </row>
    <row r="57" spans="1:6" ht="12.75" customHeight="1" x14ac:dyDescent="0.2">
      <c r="A57" s="12">
        <f t="shared" si="0"/>
        <v>44</v>
      </c>
      <c r="B57" s="13"/>
      <c r="C57" s="85"/>
      <c r="D57" s="29"/>
      <c r="E57" s="29"/>
      <c r="F57" s="30"/>
    </row>
    <row r="58" spans="1:6" x14ac:dyDescent="0.2">
      <c r="A58" s="12">
        <f t="shared" si="0"/>
        <v>45</v>
      </c>
      <c r="B58" s="13"/>
      <c r="C58" s="85"/>
      <c r="D58" s="29"/>
      <c r="E58" s="29"/>
      <c r="F58" s="30"/>
    </row>
    <row r="59" spans="1:6" x14ac:dyDescent="0.2">
      <c r="A59" s="12">
        <f t="shared" si="0"/>
        <v>46</v>
      </c>
      <c r="B59" s="13"/>
      <c r="C59" s="85"/>
      <c r="D59" s="29"/>
      <c r="E59" s="29"/>
      <c r="F59" s="30"/>
    </row>
    <row r="60" spans="1:6" x14ac:dyDescent="0.2">
      <c r="A60" s="12">
        <f t="shared" si="0"/>
        <v>47</v>
      </c>
      <c r="B60" s="13"/>
      <c r="C60" s="85"/>
      <c r="D60" s="29"/>
      <c r="E60" s="29"/>
      <c r="F60" s="30"/>
    </row>
    <row r="61" spans="1:6" x14ac:dyDescent="0.2">
      <c r="A61" s="12">
        <f t="shared" si="0"/>
        <v>48</v>
      </c>
      <c r="B61" s="13"/>
      <c r="C61" s="85"/>
      <c r="D61" s="29"/>
      <c r="E61" s="29"/>
      <c r="F61" s="30"/>
    </row>
    <row r="62" spans="1:6" x14ac:dyDescent="0.2">
      <c r="A62" s="12">
        <f t="shared" si="0"/>
        <v>49</v>
      </c>
      <c r="B62" s="13"/>
      <c r="C62" s="85"/>
      <c r="D62" s="29"/>
      <c r="E62" s="29"/>
      <c r="F62" s="30"/>
    </row>
    <row r="63" spans="1:6" ht="13.5" thickBot="1" x14ac:dyDescent="0.25">
      <c r="A63" s="11">
        <f t="shared" si="0"/>
        <v>50</v>
      </c>
      <c r="B63" s="14"/>
      <c r="C63" s="91"/>
      <c r="D63" s="38"/>
      <c r="E63" s="38"/>
      <c r="F63" s="39"/>
    </row>
    <row r="64" spans="1:6" ht="14.25" thickTop="1" thickBot="1" x14ac:dyDescent="0.25">
      <c r="A64" s="126"/>
      <c r="B64" s="127"/>
      <c r="C64" s="127"/>
      <c r="D64" s="127"/>
      <c r="E64" s="110"/>
    </row>
    <row r="65" spans="1:6" ht="25.5" customHeight="1" thickTop="1" thickBot="1" x14ac:dyDescent="0.25">
      <c r="A65" s="97" t="s">
        <v>44</v>
      </c>
      <c r="B65" s="98"/>
      <c r="C65" s="98"/>
      <c r="D65" s="98"/>
      <c r="E65" s="99"/>
      <c r="F65" s="40">
        <v>0</v>
      </c>
    </row>
    <row r="66" spans="1:6" ht="14.25" thickTop="1" thickBot="1" x14ac:dyDescent="0.25">
      <c r="A66" s="96"/>
      <c r="B66" s="96"/>
      <c r="C66" s="96"/>
      <c r="D66" s="96"/>
      <c r="E66" s="96"/>
    </row>
    <row r="67" spans="1:6" ht="26.25" customHeight="1" thickTop="1" thickBot="1" x14ac:dyDescent="0.25">
      <c r="A67" s="97" t="s">
        <v>45</v>
      </c>
      <c r="B67" s="98"/>
      <c r="C67" s="98"/>
      <c r="D67" s="98"/>
      <c r="E67" s="99"/>
      <c r="F67" s="40">
        <v>0</v>
      </c>
    </row>
    <row r="68" spans="1:6" ht="14.25" thickTop="1" thickBot="1" x14ac:dyDescent="0.25">
      <c r="A68" s="96"/>
      <c r="B68" s="96"/>
      <c r="C68" s="96"/>
      <c r="D68" s="96"/>
      <c r="E68" s="96"/>
    </row>
    <row r="69" spans="1:6" ht="27.75" customHeight="1" thickTop="1" thickBot="1" x14ac:dyDescent="0.25">
      <c r="A69" s="97" t="s">
        <v>46</v>
      </c>
      <c r="B69" s="98"/>
      <c r="C69" s="98"/>
      <c r="D69" s="98"/>
      <c r="E69" s="99"/>
      <c r="F69" s="40">
        <v>0</v>
      </c>
    </row>
    <row r="70" spans="1:6" ht="14.25" thickTop="1" thickBot="1" x14ac:dyDescent="0.25">
      <c r="A70" s="109"/>
      <c r="B70" s="110"/>
      <c r="C70" s="110"/>
      <c r="D70" s="110"/>
      <c r="E70" s="110"/>
    </row>
    <row r="71" spans="1:6" ht="24" customHeight="1" thickTop="1" thickBot="1" x14ac:dyDescent="0.25">
      <c r="A71" s="121" t="s">
        <v>47</v>
      </c>
      <c r="B71" s="122"/>
      <c r="C71" s="122"/>
      <c r="D71" s="122"/>
      <c r="E71" s="123"/>
      <c r="F71" s="41">
        <v>0</v>
      </c>
    </row>
    <row r="72" spans="1:6" ht="14.25" thickTop="1" thickBot="1" x14ac:dyDescent="0.25">
      <c r="A72" s="96"/>
      <c r="B72" s="96"/>
      <c r="C72" s="96"/>
      <c r="D72" s="96"/>
      <c r="E72" s="96"/>
    </row>
    <row r="73" spans="1:6" ht="41.25" customHeight="1" thickTop="1" thickBot="1" x14ac:dyDescent="0.25">
      <c r="A73" s="118" t="s">
        <v>41</v>
      </c>
      <c r="B73" s="119"/>
      <c r="C73" s="119"/>
      <c r="D73" s="119"/>
      <c r="E73" s="120"/>
      <c r="F73" s="42">
        <v>0</v>
      </c>
    </row>
    <row r="74" spans="1:6" ht="14.25" thickTop="1" thickBot="1" x14ac:dyDescent="0.25">
      <c r="A74" s="96"/>
      <c r="B74" s="96"/>
      <c r="C74" s="96"/>
      <c r="D74" s="96"/>
      <c r="E74" s="96"/>
    </row>
    <row r="75" spans="1:6" ht="36" customHeight="1" thickTop="1" thickBot="1" x14ac:dyDescent="0.25">
      <c r="A75" s="100" t="s">
        <v>42</v>
      </c>
      <c r="B75" s="101"/>
      <c r="C75" s="101"/>
      <c r="D75" s="101"/>
      <c r="E75" s="102"/>
      <c r="F75" s="43">
        <v>0</v>
      </c>
    </row>
    <row r="76" spans="1:6" ht="13.5" thickTop="1" x14ac:dyDescent="0.2"/>
  </sheetData>
  <sortState xmlns:xlrd2="http://schemas.microsoft.com/office/spreadsheetml/2017/richdata2" ref="K14:K36">
    <sortCondition ref="K14:K36"/>
  </sortState>
  <mergeCells count="24">
    <mergeCell ref="C3:C4"/>
    <mergeCell ref="A3:A4"/>
    <mergeCell ref="B3:B4"/>
    <mergeCell ref="A74:E74"/>
    <mergeCell ref="A67:E67"/>
    <mergeCell ref="A75:E75"/>
    <mergeCell ref="A2:F2"/>
    <mergeCell ref="A1:F1"/>
    <mergeCell ref="A66:E66"/>
    <mergeCell ref="A68:E68"/>
    <mergeCell ref="A70:E70"/>
    <mergeCell ref="F3:F4"/>
    <mergeCell ref="A10:E10"/>
    <mergeCell ref="C12:C13"/>
    <mergeCell ref="F12:F13"/>
    <mergeCell ref="A73:E73"/>
    <mergeCell ref="A69:E69"/>
    <mergeCell ref="A71:E71"/>
    <mergeCell ref="A72:E72"/>
    <mergeCell ref="A12:A13"/>
    <mergeCell ref="B12:B13"/>
    <mergeCell ref="A65:E65"/>
    <mergeCell ref="A64:E64"/>
    <mergeCell ref="A9:C9"/>
  </mergeCells>
  <phoneticPr fontId="2" type="noConversion"/>
  <printOptions horizontalCentered="1"/>
  <pageMargins left="0.19685039370078741" right="0.19685039370078741" top="1.1811023622047245" bottom="0.98425196850393704" header="0.31496062992125984" footer="0.51181102362204722"/>
  <pageSetup paperSize="9" scale="54" orientation="portrait" r:id="rId1"/>
  <headerFooter alignWithMargins="0">
    <oddHeader>&amp;C&amp;"Cambria,Grassetto"AUTOSTRADE PER L'ITALIA&amp;"Cambria,Normale" 
A14 BOLOGNA-BARI-TARANTO
Ampliamento alla terza corsia del tratto Rimini Nord-Pedaso
Tratto : Rimini Nord - Cattolica
Opere di completamento sulla viabilità connessa</oddHeader>
    <oddFooter xml:space="preserve">&amp;L
&amp;G&amp;C&amp;"Bell MT,Normale"Pagina &amp;P di &amp;N&amp;R&amp;"Bell MT,Normale"TIMBRO E FIRMA DEL CONCORRENTE&amp;"Arial,Normale"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103"/>
  <sheetViews>
    <sheetView tabSelected="1" zoomScale="85" zoomScaleNormal="85" workbookViewId="0">
      <selection activeCell="H13" sqref="H13"/>
    </sheetView>
  </sheetViews>
  <sheetFormatPr defaultColWidth="15.85546875" defaultRowHeight="30" customHeight="1" x14ac:dyDescent="0.2"/>
  <cols>
    <col min="1" max="1" width="8.28515625" style="55" bestFit="1" customWidth="1"/>
    <col min="2" max="2" width="21.5703125" style="56" bestFit="1" customWidth="1"/>
    <col min="3" max="3" width="48" style="56" customWidth="1"/>
    <col min="4" max="4" width="8.7109375" style="56" customWidth="1"/>
    <col min="5" max="5" width="16" style="56" bestFit="1" customWidth="1"/>
    <col min="6" max="6" width="13.42578125" style="56" bestFit="1" customWidth="1"/>
    <col min="7" max="7" width="14.85546875" style="56" customWidth="1"/>
    <col min="8" max="8" width="13.42578125" style="56" bestFit="1" customWidth="1"/>
    <col min="9" max="9" width="14.85546875" style="56" customWidth="1"/>
    <col min="10" max="10" width="13.42578125" style="56" bestFit="1" customWidth="1"/>
    <col min="11" max="11" width="14.85546875" style="56" customWidth="1"/>
    <col min="12" max="12" width="13.42578125" style="56" bestFit="1" customWidth="1"/>
    <col min="13" max="13" width="14.85546875" style="56" customWidth="1"/>
    <col min="14" max="14" width="17.5703125" style="57" customWidth="1"/>
    <col min="15" max="15" width="17.42578125" style="57" customWidth="1"/>
    <col min="16" max="16" width="13.42578125" style="57" bestFit="1" customWidth="1"/>
    <col min="17" max="17" width="17.7109375" style="57" customWidth="1"/>
    <col min="18" max="18" width="13.42578125" style="57" bestFit="1" customWidth="1"/>
    <col min="19" max="19" width="16.140625" style="57" customWidth="1"/>
    <col min="20" max="20" width="13.42578125" style="57" bestFit="1" customWidth="1"/>
    <col min="21" max="21" width="19" style="57" customWidth="1"/>
    <col min="22" max="22" width="13.42578125" style="57" bestFit="1" customWidth="1"/>
    <col min="23" max="23" width="18.28515625" style="57" customWidth="1"/>
    <col min="24" max="24" width="13.42578125" style="57" bestFit="1" customWidth="1"/>
    <col min="25" max="25" width="13.7109375" style="57" customWidth="1"/>
    <col min="26" max="26" width="13.42578125" style="57" bestFit="1" customWidth="1"/>
    <col min="27" max="27" width="14" style="57" customWidth="1"/>
    <col min="28" max="28" width="13.42578125" style="57" customWidth="1"/>
    <col min="29" max="29" width="14.5703125" style="57" customWidth="1"/>
    <col min="30" max="30" width="13.42578125" style="57" bestFit="1" customWidth="1"/>
    <col min="31" max="31" width="16.28515625" style="57" customWidth="1"/>
    <col min="32" max="32" width="13.42578125" style="57" bestFit="1" customWidth="1"/>
    <col min="33" max="33" width="16.85546875" style="57" customWidth="1"/>
    <col min="34" max="34" width="13.42578125" style="57" bestFit="1" customWidth="1"/>
    <col min="35" max="35" width="14.5703125" style="57" customWidth="1"/>
    <col min="36" max="36" width="13.42578125" style="57" bestFit="1" customWidth="1"/>
    <col min="37" max="37" width="16" style="57" customWidth="1"/>
    <col min="38" max="38" width="13.42578125" style="57" bestFit="1" customWidth="1"/>
    <col min="39" max="39" width="14.42578125" style="57" customWidth="1"/>
    <col min="40" max="40" width="13.42578125" style="57" bestFit="1" customWidth="1"/>
    <col min="41" max="41" width="12.85546875" style="57" customWidth="1"/>
    <col min="42" max="42" width="13.42578125" style="57" bestFit="1" customWidth="1"/>
    <col min="43" max="43" width="16.7109375" style="57" customWidth="1"/>
    <col min="44" max="44" width="14.5703125" style="57" bestFit="1" customWidth="1"/>
    <col min="45" max="47" width="16.7109375" style="57" customWidth="1"/>
    <col min="48" max="48" width="14.5703125" style="57" bestFit="1" customWidth="1"/>
    <col min="49" max="51" width="16.7109375" style="57" customWidth="1"/>
    <col min="52" max="52" width="14.5703125" style="57" customWidth="1"/>
    <col min="53" max="53" width="14.85546875" style="57" customWidth="1"/>
    <col min="54" max="58" width="16.7109375" style="57" customWidth="1"/>
    <col min="59" max="59" width="16" style="57" customWidth="1"/>
    <col min="60" max="65" width="16.7109375" style="57" customWidth="1"/>
    <col min="66" max="66" width="15.85546875" style="58"/>
    <col min="67" max="16384" width="15.85546875" style="57"/>
  </cols>
  <sheetData>
    <row r="1" spans="1:66" ht="30" customHeight="1" thickBot="1" x14ac:dyDescent="0.25"/>
    <row r="2" spans="1:66" ht="30" customHeight="1" x14ac:dyDescent="0.2">
      <c r="A2" s="59" t="s">
        <v>31</v>
      </c>
      <c r="B2" s="60" t="s">
        <v>32</v>
      </c>
      <c r="C2" s="61" t="s">
        <v>33</v>
      </c>
      <c r="D2" s="61"/>
      <c r="E2" s="61"/>
      <c r="F2" s="57"/>
    </row>
    <row r="3" spans="1:66" ht="30" customHeight="1" x14ac:dyDescent="0.2">
      <c r="A3" s="62" t="s">
        <v>34</v>
      </c>
      <c r="B3" s="63" t="s">
        <v>1</v>
      </c>
      <c r="C3" s="64" t="s">
        <v>35</v>
      </c>
      <c r="D3" s="64"/>
      <c r="E3" s="64"/>
      <c r="F3" s="57"/>
    </row>
    <row r="4" spans="1:66" ht="25.5" x14ac:dyDescent="0.2">
      <c r="A4" s="62" t="s">
        <v>36</v>
      </c>
      <c r="B4" s="63" t="s">
        <v>37</v>
      </c>
      <c r="C4" s="64" t="s">
        <v>38</v>
      </c>
      <c r="D4" s="64"/>
      <c r="E4" s="64"/>
      <c r="F4" s="57"/>
    </row>
    <row r="5" spans="1:66" ht="48" customHeight="1" x14ac:dyDescent="0.2">
      <c r="A5" s="65"/>
      <c r="B5" s="66"/>
      <c r="C5" s="64" t="s">
        <v>39</v>
      </c>
      <c r="D5" s="64"/>
      <c r="E5" s="64"/>
      <c r="F5" s="57"/>
    </row>
    <row r="6" spans="1:66" ht="30" customHeight="1" thickBot="1" x14ac:dyDescent="0.25"/>
    <row r="7" spans="1:66" ht="70.5" customHeight="1" thickBot="1" x14ac:dyDescent="0.25">
      <c r="A7" s="143" t="s">
        <v>48</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5"/>
    </row>
    <row r="8" spans="1:66" ht="30" customHeight="1" x14ac:dyDescent="0.2">
      <c r="A8" s="148" t="s">
        <v>12</v>
      </c>
      <c r="B8" s="134" t="s">
        <v>13</v>
      </c>
      <c r="C8" s="134" t="s">
        <v>14</v>
      </c>
      <c r="D8" s="134" t="s">
        <v>15</v>
      </c>
      <c r="E8" s="137" t="s">
        <v>16</v>
      </c>
      <c r="F8" s="151" t="s">
        <v>28</v>
      </c>
      <c r="G8" s="152"/>
      <c r="H8" s="152"/>
      <c r="I8" s="152"/>
      <c r="J8" s="152"/>
      <c r="K8" s="152"/>
      <c r="L8" s="152"/>
      <c r="M8" s="153"/>
      <c r="N8" s="140" t="s">
        <v>17</v>
      </c>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2"/>
    </row>
    <row r="9" spans="1:66" s="68" customFormat="1" ht="30" customHeight="1" x14ac:dyDescent="0.2">
      <c r="A9" s="149"/>
      <c r="B9" s="135"/>
      <c r="C9" s="135"/>
      <c r="D9" s="135"/>
      <c r="E9" s="138"/>
      <c r="F9" s="146" t="s">
        <v>8</v>
      </c>
      <c r="G9" s="147"/>
      <c r="H9" s="146" t="s">
        <v>9</v>
      </c>
      <c r="I9" s="147"/>
      <c r="J9" s="146" t="s">
        <v>10</v>
      </c>
      <c r="K9" s="147"/>
      <c r="L9" s="146" t="s">
        <v>11</v>
      </c>
      <c r="M9" s="147"/>
      <c r="N9" s="46" t="str">
        <f>VLOOKUP(O10,' Sommario_costi_MANODOPERA'!$A:$C,3,0)</f>
        <v>Attrezzatura per taglio pavimentazioni e cls</v>
      </c>
      <c r="O9" s="47"/>
      <c r="P9" s="48" t="str">
        <f>VLOOKUP(Q10,' Sommario_costi_MANODOPERA'!$A:$C,3,0)</f>
        <v>Autocarro con gruetta da 3500kg</v>
      </c>
      <c r="Q9" s="49"/>
      <c r="R9" s="48" t="str">
        <f>VLOOKUP(S10,' Sommario_costi_MANODOPERA'!$A:$C,3,0)</f>
        <v>Autocarro o furgone portata 15 q</v>
      </c>
      <c r="S9" s="49"/>
      <c r="T9" s="48" t="str">
        <f>VLOOKUP(U10,' Sommario_costi_MANODOPERA'!$A:$C,3,0)</f>
        <v>Avvitatore</v>
      </c>
      <c r="U9" s="49"/>
      <c r="V9" s="48" t="str">
        <f>VLOOKUP(W10,' Sommario_costi_MANODOPERA'!$A:$C,3,0)</f>
        <v>Betoniera 500 lt</v>
      </c>
      <c r="W9" s="49"/>
      <c r="X9" s="48" t="str">
        <f>VLOOKUP(Y10,' Sommario_costi_MANODOPERA'!$A:$C,3,0)</f>
        <v>Betoniera a bicchiere</v>
      </c>
      <c r="Y9" s="49"/>
      <c r="Z9" s="48" t="str">
        <f>VLOOKUP(AA10,' Sommario_costi_MANODOPERA'!$A:$C,3,0)</f>
        <v>Cannello</v>
      </c>
      <c r="AA9" s="49"/>
      <c r="AB9" s="48" t="str">
        <f>VLOOKUP(AC10,' Sommario_costi_MANODOPERA'!$A:$C,3,0)</f>
        <v>Carotatrice</v>
      </c>
      <c r="AC9" s="49"/>
      <c r="AD9" s="48" t="str">
        <f>VLOOKUP(AE10,' Sommario_costi_MANODOPERA'!$A:$C,3,0)</f>
        <v>Escavatore 70 HP</v>
      </c>
      <c r="AE9" s="49"/>
      <c r="AF9" s="48" t="str">
        <f>VLOOKUP(AG10,' Sommario_costi_MANODOPERA'!$A:$C,3,0)</f>
        <v>Escavatore 70 HP munito di martello</v>
      </c>
      <c r="AG9" s="49"/>
      <c r="AH9" s="48" t="str">
        <f>VLOOKUP(AI10,' Sommario_costi_MANODOPERA'!$A:$C,3,0)</f>
        <v>Flex</v>
      </c>
      <c r="AI9" s="49"/>
      <c r="AJ9" s="48" t="str">
        <f>VLOOKUP(AK10,' Sommario_costi_MANODOPERA'!$A:$C,3,0)</f>
        <v>Gruppo elettrogeno</v>
      </c>
      <c r="AK9" s="49"/>
      <c r="AL9" s="48" t="str">
        <f>VLOOKUP(AM10,' Sommario_costi_MANODOPERA'!$A:$C,3,0)</f>
        <v>Gruppo elettrogeno da 31 a 60 Kva</v>
      </c>
      <c r="AM9" s="49"/>
      <c r="AN9" s="48" t="str">
        <f>VLOOKUP(AO10,' Sommario_costi_MANODOPERA'!$A:$C,3,0)</f>
        <v>Idroscrificatrice ad alta pressione</v>
      </c>
      <c r="AO9" s="49"/>
      <c r="AP9" s="48" t="str">
        <f>VLOOKUP(AQ10,' Sommario_costi_MANODOPERA'!$A:$C,3,0)</f>
        <v>Macchina per fresatura a freddo</v>
      </c>
      <c r="AQ9" s="49"/>
      <c r="AR9" s="48" t="str">
        <f>VLOOKUP(AS10,' Sommario_costi_MANODOPERA'!$A:$C,3,0)</f>
        <v>Martello combinato</v>
      </c>
      <c r="AS9" s="49"/>
      <c r="AT9" s="48" t="str">
        <f>VLOOKUP(AU10,' Sommario_costi_MANODOPERA'!$A:$C,3,0)</f>
        <v>Martello demolitore (incluso motocompressore)</v>
      </c>
      <c r="AU9" s="49"/>
      <c r="AV9" s="48" t="str">
        <f>VLOOKUP(AW10,' Sommario_costi_MANODOPERA'!$A:$C,3,0)</f>
        <v>Miscelatore</v>
      </c>
      <c r="AW9" s="49"/>
      <c r="AX9" s="48" t="str">
        <f>VLOOKUP(AY10,' Sommario_costi_MANODOPERA'!$A:$C,3,0)</f>
        <v>Motosaldatrice meccanica</v>
      </c>
      <c r="AY9" s="49"/>
      <c r="AZ9" s="48" t="str">
        <f>VLOOKUP(BA10,' Sommario_costi_MANODOPERA'!$A:$C,3,0)</f>
        <v>Rullo/piastra vibrante</v>
      </c>
      <c r="BA9" s="49"/>
      <c r="BB9" s="48" t="str">
        <f>VLOOKUP(BC10,' Sommario_costi_MANODOPERA'!$A:$C,3,0)</f>
        <v>Sabbiatrice meccanica</v>
      </c>
      <c r="BC9" s="49"/>
      <c r="BD9" s="48" t="str">
        <f>VLOOKUP(BE10,' Sommario_costi_MANODOPERA'!$A:$C,3,0)</f>
        <v>Saldatrice</v>
      </c>
      <c r="BE9" s="49"/>
      <c r="BF9" s="48" t="str">
        <f>VLOOKUP(BG10,' Sommario_costi_MANODOPERA'!$A:$C,3,0)</f>
        <v>Trabattello</v>
      </c>
      <c r="BG9" s="49"/>
      <c r="BH9" s="48" t="s">
        <v>18</v>
      </c>
      <c r="BI9" s="49"/>
      <c r="BJ9" s="48" t="s">
        <v>18</v>
      </c>
      <c r="BK9" s="49"/>
      <c r="BL9" s="48" t="s">
        <v>18</v>
      </c>
      <c r="BM9" s="50"/>
      <c r="BN9" s="67"/>
    </row>
    <row r="10" spans="1:66" s="68" customFormat="1" ht="30" customHeight="1" x14ac:dyDescent="0.2">
      <c r="A10" s="149"/>
      <c r="B10" s="135"/>
      <c r="C10" s="135"/>
      <c r="D10" s="135"/>
      <c r="E10" s="138"/>
      <c r="F10" s="146"/>
      <c r="G10" s="147"/>
      <c r="H10" s="146"/>
      <c r="I10" s="147"/>
      <c r="J10" s="146"/>
      <c r="K10" s="147"/>
      <c r="L10" s="146"/>
      <c r="M10" s="147"/>
      <c r="N10" s="51" t="s">
        <v>4</v>
      </c>
      <c r="O10" s="52">
        <v>1</v>
      </c>
      <c r="P10" s="53" t="str">
        <f>$N10</f>
        <v>Num. Progr.</v>
      </c>
      <c r="Q10" s="53">
        <f>O10+1</f>
        <v>2</v>
      </c>
      <c r="R10" s="53" t="str">
        <f>$N10</f>
        <v>Num. Progr.</v>
      </c>
      <c r="S10" s="53">
        <f>Q10+1</f>
        <v>3</v>
      </c>
      <c r="T10" s="53" t="str">
        <f>$N10</f>
        <v>Num. Progr.</v>
      </c>
      <c r="U10" s="53">
        <f>S10+1</f>
        <v>4</v>
      </c>
      <c r="V10" s="53" t="str">
        <f>$N10</f>
        <v>Num. Progr.</v>
      </c>
      <c r="W10" s="53">
        <f>U10+1</f>
        <v>5</v>
      </c>
      <c r="X10" s="53" t="str">
        <f>$N10</f>
        <v>Num. Progr.</v>
      </c>
      <c r="Y10" s="53">
        <f>W10+1</f>
        <v>6</v>
      </c>
      <c r="Z10" s="53" t="str">
        <f>$N10</f>
        <v>Num. Progr.</v>
      </c>
      <c r="AA10" s="53">
        <f>Y10+1</f>
        <v>7</v>
      </c>
      <c r="AB10" s="53" t="str">
        <f>$N10</f>
        <v>Num. Progr.</v>
      </c>
      <c r="AC10" s="53">
        <f>AA10+1</f>
        <v>8</v>
      </c>
      <c r="AD10" s="53" t="str">
        <f>$N10</f>
        <v>Num. Progr.</v>
      </c>
      <c r="AE10" s="53">
        <f>AC10+1</f>
        <v>9</v>
      </c>
      <c r="AF10" s="53" t="str">
        <f>$N10</f>
        <v>Num. Progr.</v>
      </c>
      <c r="AG10" s="53">
        <f>AE10+1</f>
        <v>10</v>
      </c>
      <c r="AH10" s="53" t="str">
        <f>$N10</f>
        <v>Num. Progr.</v>
      </c>
      <c r="AI10" s="53">
        <f>AG10+1</f>
        <v>11</v>
      </c>
      <c r="AJ10" s="53" t="str">
        <f>$N10</f>
        <v>Num. Progr.</v>
      </c>
      <c r="AK10" s="53">
        <f>AI10+1</f>
        <v>12</v>
      </c>
      <c r="AL10" s="53" t="str">
        <f>$N10</f>
        <v>Num. Progr.</v>
      </c>
      <c r="AM10" s="53">
        <f>AK10+1</f>
        <v>13</v>
      </c>
      <c r="AN10" s="53" t="str">
        <f>$N10</f>
        <v>Num. Progr.</v>
      </c>
      <c r="AO10" s="53">
        <f>AM10+1</f>
        <v>14</v>
      </c>
      <c r="AP10" s="53" t="str">
        <f>$N10</f>
        <v>Num. Progr.</v>
      </c>
      <c r="AQ10" s="53">
        <f>AO10+1</f>
        <v>15</v>
      </c>
      <c r="AR10" s="53" t="str">
        <f>$N10</f>
        <v>Num. Progr.</v>
      </c>
      <c r="AS10" s="53">
        <f>AQ10+1</f>
        <v>16</v>
      </c>
      <c r="AT10" s="53" t="str">
        <f>$N10</f>
        <v>Num. Progr.</v>
      </c>
      <c r="AU10" s="53">
        <f>AS10+1</f>
        <v>17</v>
      </c>
      <c r="AV10" s="53" t="str">
        <f>$N10</f>
        <v>Num. Progr.</v>
      </c>
      <c r="AW10" s="53">
        <f>AU10+1</f>
        <v>18</v>
      </c>
      <c r="AX10" s="53" t="str">
        <f>$N10</f>
        <v>Num. Progr.</v>
      </c>
      <c r="AY10" s="53">
        <f>AW10+1</f>
        <v>19</v>
      </c>
      <c r="AZ10" s="53" t="str">
        <f>$N10</f>
        <v>Num. Progr.</v>
      </c>
      <c r="BA10" s="53">
        <f>AY10+1</f>
        <v>20</v>
      </c>
      <c r="BB10" s="53" t="str">
        <f>$N10</f>
        <v>Num. Progr.</v>
      </c>
      <c r="BC10" s="53">
        <f>BA10+1</f>
        <v>21</v>
      </c>
      <c r="BD10" s="53" t="str">
        <f>$N10</f>
        <v>Num. Progr.</v>
      </c>
      <c r="BE10" s="53">
        <f>BC10+1</f>
        <v>22</v>
      </c>
      <c r="BF10" s="53" t="str">
        <f>$N10</f>
        <v>Num. Progr.</v>
      </c>
      <c r="BG10" s="53">
        <f>BE10+1</f>
        <v>23</v>
      </c>
      <c r="BH10" s="53" t="str">
        <f>$N10</f>
        <v>Num. Progr.</v>
      </c>
      <c r="BI10" s="53">
        <f>BG10+1</f>
        <v>24</v>
      </c>
      <c r="BJ10" s="53" t="str">
        <f>$N10</f>
        <v>Num. Progr.</v>
      </c>
      <c r="BK10" s="53">
        <f>BI10+1</f>
        <v>25</v>
      </c>
      <c r="BL10" s="53" t="str">
        <f>$N10</f>
        <v>Num. Progr.</v>
      </c>
      <c r="BM10" s="86">
        <f>BK10+1</f>
        <v>26</v>
      </c>
      <c r="BN10" s="67"/>
    </row>
    <row r="11" spans="1:66" s="68" customFormat="1" ht="30" customHeight="1" thickBot="1" x14ac:dyDescent="0.25">
      <c r="A11" s="150"/>
      <c r="B11" s="136"/>
      <c r="C11" s="136"/>
      <c r="D11" s="136"/>
      <c r="E11" s="139"/>
      <c r="F11" s="44" t="s">
        <v>29</v>
      </c>
      <c r="G11" s="45" t="s">
        <v>30</v>
      </c>
      <c r="H11" s="44" t="s">
        <v>29</v>
      </c>
      <c r="I11" s="45" t="s">
        <v>30</v>
      </c>
      <c r="J11" s="44" t="s">
        <v>29</v>
      </c>
      <c r="K11" s="45" t="s">
        <v>30</v>
      </c>
      <c r="L11" s="44" t="s">
        <v>29</v>
      </c>
      <c r="M11" s="84" t="s">
        <v>30</v>
      </c>
      <c r="N11" s="83" t="s">
        <v>29</v>
      </c>
      <c r="O11" s="54" t="s">
        <v>30</v>
      </c>
      <c r="P11" s="54" t="s">
        <v>29</v>
      </c>
      <c r="Q11" s="54" t="s">
        <v>30</v>
      </c>
      <c r="R11" s="54" t="s">
        <v>29</v>
      </c>
      <c r="S11" s="54" t="s">
        <v>30</v>
      </c>
      <c r="T11" s="54" t="s">
        <v>29</v>
      </c>
      <c r="U11" s="54" t="s">
        <v>30</v>
      </c>
      <c r="V11" s="54" t="s">
        <v>29</v>
      </c>
      <c r="W11" s="54" t="s">
        <v>30</v>
      </c>
      <c r="X11" s="54" t="s">
        <v>29</v>
      </c>
      <c r="Y11" s="54" t="s">
        <v>30</v>
      </c>
      <c r="Z11" s="54" t="s">
        <v>29</v>
      </c>
      <c r="AA11" s="54" t="s">
        <v>30</v>
      </c>
      <c r="AB11" s="54" t="s">
        <v>29</v>
      </c>
      <c r="AC11" s="54" t="s">
        <v>30</v>
      </c>
      <c r="AD11" s="54" t="s">
        <v>29</v>
      </c>
      <c r="AE11" s="54" t="s">
        <v>30</v>
      </c>
      <c r="AF11" s="54" t="s">
        <v>29</v>
      </c>
      <c r="AG11" s="54" t="s">
        <v>30</v>
      </c>
      <c r="AH11" s="54" t="s">
        <v>29</v>
      </c>
      <c r="AI11" s="54" t="s">
        <v>30</v>
      </c>
      <c r="AJ11" s="54" t="s">
        <v>29</v>
      </c>
      <c r="AK11" s="54" t="s">
        <v>30</v>
      </c>
      <c r="AL11" s="54" t="s">
        <v>29</v>
      </c>
      <c r="AM11" s="54" t="s">
        <v>30</v>
      </c>
      <c r="AN11" s="54" t="s">
        <v>29</v>
      </c>
      <c r="AO11" s="54" t="s">
        <v>30</v>
      </c>
      <c r="AP11" s="54" t="s">
        <v>29</v>
      </c>
      <c r="AQ11" s="54" t="s">
        <v>30</v>
      </c>
      <c r="AR11" s="54" t="s">
        <v>29</v>
      </c>
      <c r="AS11" s="54" t="s">
        <v>30</v>
      </c>
      <c r="AT11" s="54" t="s">
        <v>29</v>
      </c>
      <c r="AU11" s="54" t="s">
        <v>30</v>
      </c>
      <c r="AV11" s="54" t="s">
        <v>29</v>
      </c>
      <c r="AW11" s="54" t="s">
        <v>30</v>
      </c>
      <c r="AX11" s="54" t="s">
        <v>29</v>
      </c>
      <c r="AY11" s="54" t="s">
        <v>30</v>
      </c>
      <c r="AZ11" s="54" t="s">
        <v>29</v>
      </c>
      <c r="BA11" s="54" t="s">
        <v>30</v>
      </c>
      <c r="BB11" s="54" t="s">
        <v>29</v>
      </c>
      <c r="BC11" s="54" t="s">
        <v>30</v>
      </c>
      <c r="BD11" s="54" t="s">
        <v>29</v>
      </c>
      <c r="BE11" s="54" t="s">
        <v>30</v>
      </c>
      <c r="BF11" s="54" t="s">
        <v>29</v>
      </c>
      <c r="BG11" s="54" t="s">
        <v>30</v>
      </c>
      <c r="BH11" s="54" t="s">
        <v>29</v>
      </c>
      <c r="BI11" s="54" t="s">
        <v>30</v>
      </c>
      <c r="BJ11" s="54" t="s">
        <v>29</v>
      </c>
      <c r="BK11" s="54" t="s">
        <v>30</v>
      </c>
      <c r="BL11" s="54" t="s">
        <v>29</v>
      </c>
      <c r="BM11" s="87" t="s">
        <v>30</v>
      </c>
      <c r="BN11" s="67"/>
    </row>
    <row r="12" spans="1:66" ht="30" customHeight="1" x14ac:dyDescent="0.2">
      <c r="A12" s="69" t="s">
        <v>0</v>
      </c>
      <c r="B12" s="88" t="s">
        <v>49</v>
      </c>
      <c r="C12" s="70" t="s">
        <v>50</v>
      </c>
      <c r="D12" s="71" t="s">
        <v>51</v>
      </c>
      <c r="E12" s="72">
        <v>20</v>
      </c>
      <c r="F12" s="17"/>
      <c r="G12" s="21"/>
      <c r="H12" s="18"/>
      <c r="I12" s="21"/>
      <c r="J12" s="18"/>
      <c r="K12" s="20"/>
      <c r="L12" s="18"/>
      <c r="M12" s="22"/>
      <c r="N12" s="73"/>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5"/>
      <c r="BN12" s="76"/>
    </row>
    <row r="13" spans="1:66" ht="30" customHeight="1" x14ac:dyDescent="0.2">
      <c r="A13" s="77">
        <f>+A12+1</f>
        <v>2</v>
      </c>
      <c r="B13" s="89" t="s">
        <v>52</v>
      </c>
      <c r="C13" s="78" t="s">
        <v>53</v>
      </c>
      <c r="D13" s="79" t="s">
        <v>51</v>
      </c>
      <c r="E13" s="80">
        <v>20</v>
      </c>
      <c r="F13" s="15"/>
      <c r="G13" s="21"/>
      <c r="H13" s="16"/>
      <c r="I13" s="21"/>
      <c r="J13" s="16"/>
      <c r="K13" s="20"/>
      <c r="L13" s="16"/>
      <c r="M13" s="22"/>
      <c r="N13" s="73"/>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5"/>
      <c r="BN13" s="76"/>
    </row>
    <row r="14" spans="1:66" ht="30" customHeight="1" x14ac:dyDescent="0.2">
      <c r="A14" s="77">
        <f t="shared" ref="A14:A83" si="0">+A13+1</f>
        <v>3</v>
      </c>
      <c r="B14" s="89" t="s">
        <v>54</v>
      </c>
      <c r="C14" s="78" t="s">
        <v>55</v>
      </c>
      <c r="D14" s="79" t="s">
        <v>51</v>
      </c>
      <c r="E14" s="80">
        <v>200</v>
      </c>
      <c r="F14" s="15"/>
      <c r="G14" s="21"/>
      <c r="H14" s="16"/>
      <c r="I14" s="21"/>
      <c r="J14" s="16"/>
      <c r="K14" s="20"/>
      <c r="L14" s="16"/>
      <c r="M14" s="22"/>
      <c r="N14" s="81"/>
      <c r="O14" s="82"/>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5"/>
      <c r="BN14" s="76"/>
    </row>
    <row r="15" spans="1:66" ht="30" customHeight="1" x14ac:dyDescent="0.2">
      <c r="A15" s="77">
        <f t="shared" si="0"/>
        <v>4</v>
      </c>
      <c r="B15" s="89" t="s">
        <v>56</v>
      </c>
      <c r="C15" s="78" t="s">
        <v>57</v>
      </c>
      <c r="D15" s="79" t="s">
        <v>51</v>
      </c>
      <c r="E15" s="80">
        <v>20</v>
      </c>
      <c r="F15" s="15"/>
      <c r="G15" s="21"/>
      <c r="H15" s="16"/>
      <c r="I15" s="21"/>
      <c r="J15" s="16"/>
      <c r="K15" s="20"/>
      <c r="L15" s="16"/>
      <c r="M15" s="22"/>
      <c r="N15" s="81"/>
      <c r="O15" s="82"/>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5"/>
      <c r="BN15" s="76"/>
    </row>
    <row r="16" spans="1:66" ht="30" customHeight="1" x14ac:dyDescent="0.2">
      <c r="A16" s="77">
        <f t="shared" si="0"/>
        <v>5</v>
      </c>
      <c r="B16" s="89" t="s">
        <v>58</v>
      </c>
      <c r="C16" s="78" t="s">
        <v>59</v>
      </c>
      <c r="D16" s="79" t="s">
        <v>51</v>
      </c>
      <c r="E16" s="80">
        <v>200</v>
      </c>
      <c r="F16" s="15"/>
      <c r="G16" s="21"/>
      <c r="H16" s="16"/>
      <c r="I16" s="21"/>
      <c r="J16" s="16"/>
      <c r="K16" s="20"/>
      <c r="L16" s="16"/>
      <c r="M16" s="22"/>
      <c r="N16" s="73"/>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5"/>
      <c r="BN16" s="76"/>
    </row>
    <row r="17" spans="1:66" ht="30" customHeight="1" x14ac:dyDescent="0.2">
      <c r="A17" s="77">
        <f t="shared" si="0"/>
        <v>6</v>
      </c>
      <c r="B17" s="89" t="s">
        <v>60</v>
      </c>
      <c r="C17" s="78" t="s">
        <v>61</v>
      </c>
      <c r="D17" s="79" t="s">
        <v>51</v>
      </c>
      <c r="E17" s="80">
        <v>600</v>
      </c>
      <c r="F17" s="15"/>
      <c r="G17" s="21"/>
      <c r="H17" s="16"/>
      <c r="I17" s="21"/>
      <c r="J17" s="16"/>
      <c r="K17" s="20"/>
      <c r="L17" s="16"/>
      <c r="M17" s="22"/>
      <c r="N17" s="73"/>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5"/>
      <c r="BN17" s="76"/>
    </row>
    <row r="18" spans="1:66" ht="30" customHeight="1" x14ac:dyDescent="0.2">
      <c r="A18" s="77">
        <f t="shared" si="0"/>
        <v>7</v>
      </c>
      <c r="B18" s="89" t="s">
        <v>62</v>
      </c>
      <c r="C18" s="78" t="s">
        <v>63</v>
      </c>
      <c r="D18" s="79" t="s">
        <v>51</v>
      </c>
      <c r="E18" s="80">
        <v>500</v>
      </c>
      <c r="F18" s="15"/>
      <c r="G18" s="21"/>
      <c r="H18" s="16"/>
      <c r="I18" s="21"/>
      <c r="J18" s="16"/>
      <c r="K18" s="20"/>
      <c r="L18" s="16"/>
      <c r="M18" s="22"/>
      <c r="N18" s="73"/>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5"/>
      <c r="BN18" s="76"/>
    </row>
    <row r="19" spans="1:66" ht="30" customHeight="1" x14ac:dyDescent="0.2">
      <c r="A19" s="77">
        <f t="shared" si="0"/>
        <v>8</v>
      </c>
      <c r="B19" s="89" t="s">
        <v>64</v>
      </c>
      <c r="C19" s="78" t="s">
        <v>65</v>
      </c>
      <c r="D19" s="79" t="s">
        <v>51</v>
      </c>
      <c r="E19" s="80">
        <v>300</v>
      </c>
      <c r="F19" s="15"/>
      <c r="G19" s="21"/>
      <c r="H19" s="16"/>
      <c r="I19" s="21"/>
      <c r="J19" s="16"/>
      <c r="K19" s="20"/>
      <c r="L19" s="16"/>
      <c r="M19" s="22"/>
      <c r="N19" s="73"/>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5"/>
      <c r="BN19" s="76"/>
    </row>
    <row r="20" spans="1:66" ht="30" customHeight="1" x14ac:dyDescent="0.2">
      <c r="A20" s="77">
        <f t="shared" si="0"/>
        <v>9</v>
      </c>
      <c r="B20" s="89" t="s">
        <v>66</v>
      </c>
      <c r="C20" s="78" t="s">
        <v>67</v>
      </c>
      <c r="D20" s="79" t="s">
        <v>51</v>
      </c>
      <c r="E20" s="80">
        <v>420</v>
      </c>
      <c r="F20" s="15"/>
      <c r="G20" s="21"/>
      <c r="H20" s="16"/>
      <c r="I20" s="21"/>
      <c r="J20" s="16"/>
      <c r="K20" s="20"/>
      <c r="L20" s="16"/>
      <c r="M20" s="22"/>
      <c r="N20" s="73"/>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5"/>
      <c r="BN20" s="76"/>
    </row>
    <row r="21" spans="1:66" ht="30" customHeight="1" x14ac:dyDescent="0.2">
      <c r="A21" s="77">
        <f t="shared" si="0"/>
        <v>10</v>
      </c>
      <c r="B21" s="89" t="s">
        <v>68</v>
      </c>
      <c r="C21" s="78" t="s">
        <v>69</v>
      </c>
      <c r="D21" s="79" t="s">
        <v>21</v>
      </c>
      <c r="E21" s="80">
        <v>500</v>
      </c>
      <c r="F21" s="15"/>
      <c r="G21" s="21"/>
      <c r="H21" s="16"/>
      <c r="I21" s="21"/>
      <c r="J21" s="16"/>
      <c r="K21" s="20"/>
      <c r="L21" s="16"/>
      <c r="M21" s="22"/>
      <c r="N21" s="73"/>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5"/>
      <c r="BN21" s="76"/>
    </row>
    <row r="22" spans="1:66" ht="30" customHeight="1" x14ac:dyDescent="0.2">
      <c r="A22" s="77">
        <f t="shared" si="0"/>
        <v>11</v>
      </c>
      <c r="B22" s="89" t="s">
        <v>70</v>
      </c>
      <c r="C22" s="78" t="s">
        <v>71</v>
      </c>
      <c r="D22" s="79" t="s">
        <v>21</v>
      </c>
      <c r="E22" s="80">
        <v>300</v>
      </c>
      <c r="F22" s="15"/>
      <c r="G22" s="21"/>
      <c r="H22" s="16"/>
      <c r="I22" s="21"/>
      <c r="J22" s="16"/>
      <c r="K22" s="20"/>
      <c r="L22" s="16"/>
      <c r="M22" s="22"/>
      <c r="N22" s="73"/>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5"/>
      <c r="BN22" s="76"/>
    </row>
    <row r="23" spans="1:66" ht="30" customHeight="1" x14ac:dyDescent="0.2">
      <c r="A23" s="77">
        <f t="shared" si="0"/>
        <v>12</v>
      </c>
      <c r="B23" s="89" t="s">
        <v>72</v>
      </c>
      <c r="C23" s="78" t="s">
        <v>73</v>
      </c>
      <c r="D23" s="79" t="s">
        <v>74</v>
      </c>
      <c r="E23" s="80">
        <v>25</v>
      </c>
      <c r="F23" s="15"/>
      <c r="G23" s="21"/>
      <c r="H23" s="16"/>
      <c r="I23" s="21"/>
      <c r="J23" s="16"/>
      <c r="K23" s="20"/>
      <c r="L23" s="16"/>
      <c r="M23" s="22"/>
      <c r="N23" s="73"/>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5"/>
      <c r="BN23" s="76"/>
    </row>
    <row r="24" spans="1:66" ht="30" customHeight="1" x14ac:dyDescent="0.2">
      <c r="A24" s="77">
        <f t="shared" si="0"/>
        <v>13</v>
      </c>
      <c r="B24" s="89" t="s">
        <v>75</v>
      </c>
      <c r="C24" s="78" t="s">
        <v>76</v>
      </c>
      <c r="D24" s="79" t="s">
        <v>74</v>
      </c>
      <c r="E24" s="80">
        <v>5</v>
      </c>
      <c r="F24" s="15"/>
      <c r="G24" s="21"/>
      <c r="H24" s="16"/>
      <c r="I24" s="21"/>
      <c r="J24" s="16"/>
      <c r="K24" s="20"/>
      <c r="L24" s="16"/>
      <c r="M24" s="22"/>
      <c r="N24" s="73"/>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5"/>
      <c r="BN24" s="76"/>
    </row>
    <row r="25" spans="1:66" ht="30" customHeight="1" x14ac:dyDescent="0.2">
      <c r="A25" s="77">
        <f t="shared" si="0"/>
        <v>14</v>
      </c>
      <c r="B25" s="89" t="s">
        <v>77</v>
      </c>
      <c r="C25" s="78" t="s">
        <v>78</v>
      </c>
      <c r="D25" s="79" t="s">
        <v>74</v>
      </c>
      <c r="E25" s="80">
        <v>5</v>
      </c>
      <c r="F25" s="15"/>
      <c r="G25" s="21"/>
      <c r="H25" s="16"/>
      <c r="I25" s="21"/>
      <c r="J25" s="16"/>
      <c r="K25" s="20"/>
      <c r="L25" s="16"/>
      <c r="M25" s="22"/>
      <c r="N25" s="73"/>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5"/>
      <c r="BN25" s="76"/>
    </row>
    <row r="26" spans="1:66" ht="30" customHeight="1" x14ac:dyDescent="0.2">
      <c r="A26" s="77">
        <f t="shared" si="0"/>
        <v>15</v>
      </c>
      <c r="B26" s="89" t="s">
        <v>79</v>
      </c>
      <c r="C26" s="78" t="s">
        <v>80</v>
      </c>
      <c r="D26" s="79" t="s">
        <v>51</v>
      </c>
      <c r="E26" s="80">
        <v>200</v>
      </c>
      <c r="F26" s="15"/>
      <c r="G26" s="21"/>
      <c r="H26" s="16"/>
      <c r="I26" s="21"/>
      <c r="J26" s="16"/>
      <c r="K26" s="20"/>
      <c r="L26" s="16"/>
      <c r="M26" s="22"/>
      <c r="N26" s="73"/>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5"/>
      <c r="BN26" s="76"/>
    </row>
    <row r="27" spans="1:66" ht="30" customHeight="1" x14ac:dyDescent="0.2">
      <c r="A27" s="77">
        <f t="shared" si="0"/>
        <v>16</v>
      </c>
      <c r="B27" s="89" t="s">
        <v>81</v>
      </c>
      <c r="C27" s="78" t="s">
        <v>82</v>
      </c>
      <c r="D27" s="79" t="s">
        <v>51</v>
      </c>
      <c r="E27" s="80">
        <v>20</v>
      </c>
      <c r="F27" s="15"/>
      <c r="G27" s="21"/>
      <c r="H27" s="16"/>
      <c r="I27" s="21"/>
      <c r="J27" s="16"/>
      <c r="K27" s="20"/>
      <c r="L27" s="16"/>
      <c r="M27" s="22"/>
      <c r="N27" s="73"/>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5"/>
      <c r="BN27" s="76"/>
    </row>
    <row r="28" spans="1:66" ht="30" customHeight="1" x14ac:dyDescent="0.2">
      <c r="A28" s="77">
        <f t="shared" si="0"/>
        <v>17</v>
      </c>
      <c r="B28" s="89" t="s">
        <v>83</v>
      </c>
      <c r="C28" s="78" t="s">
        <v>84</v>
      </c>
      <c r="D28" s="79" t="s">
        <v>51</v>
      </c>
      <c r="E28" s="80">
        <v>600</v>
      </c>
      <c r="F28" s="15"/>
      <c r="G28" s="21"/>
      <c r="H28" s="16"/>
      <c r="I28" s="21"/>
      <c r="J28" s="16"/>
      <c r="K28" s="20"/>
      <c r="L28" s="16"/>
      <c r="M28" s="22"/>
      <c r="N28" s="73"/>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5"/>
      <c r="BN28" s="76"/>
    </row>
    <row r="29" spans="1:66" ht="30" customHeight="1" x14ac:dyDescent="0.2">
      <c r="A29" s="77">
        <f t="shared" si="0"/>
        <v>18</v>
      </c>
      <c r="B29" s="89" t="s">
        <v>85</v>
      </c>
      <c r="C29" s="78" t="s">
        <v>86</v>
      </c>
      <c r="D29" s="79" t="s">
        <v>51</v>
      </c>
      <c r="E29" s="80">
        <v>1000</v>
      </c>
      <c r="F29" s="15"/>
      <c r="G29" s="21"/>
      <c r="H29" s="16"/>
      <c r="I29" s="21"/>
      <c r="J29" s="16"/>
      <c r="K29" s="20"/>
      <c r="L29" s="16"/>
      <c r="M29" s="22"/>
      <c r="N29" s="73"/>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5"/>
      <c r="BN29" s="76"/>
    </row>
    <row r="30" spans="1:66" ht="30" customHeight="1" x14ac:dyDescent="0.2">
      <c r="A30" s="77">
        <f t="shared" si="0"/>
        <v>19</v>
      </c>
      <c r="B30" s="89" t="s">
        <v>87</v>
      </c>
      <c r="C30" s="78" t="s">
        <v>88</v>
      </c>
      <c r="D30" s="79" t="s">
        <v>51</v>
      </c>
      <c r="E30" s="80">
        <v>200</v>
      </c>
      <c r="F30" s="15"/>
      <c r="G30" s="21"/>
      <c r="H30" s="16"/>
      <c r="I30" s="21"/>
      <c r="J30" s="16"/>
      <c r="K30" s="20"/>
      <c r="L30" s="16"/>
      <c r="M30" s="22"/>
      <c r="N30" s="73"/>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5"/>
      <c r="BN30" s="76"/>
    </row>
    <row r="31" spans="1:66" ht="30" customHeight="1" x14ac:dyDescent="0.2">
      <c r="A31" s="77">
        <f t="shared" si="0"/>
        <v>20</v>
      </c>
      <c r="B31" s="89" t="s">
        <v>89</v>
      </c>
      <c r="C31" s="78" t="s">
        <v>90</v>
      </c>
      <c r="D31" s="79" t="s">
        <v>23</v>
      </c>
      <c r="E31" s="80">
        <v>2</v>
      </c>
      <c r="F31" s="15"/>
      <c r="G31" s="21"/>
      <c r="H31" s="16"/>
      <c r="I31" s="21"/>
      <c r="J31" s="16"/>
      <c r="K31" s="20"/>
      <c r="L31" s="16"/>
      <c r="M31" s="22"/>
      <c r="N31" s="73"/>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5"/>
      <c r="BN31" s="76"/>
    </row>
    <row r="32" spans="1:66" ht="30" customHeight="1" x14ac:dyDescent="0.2">
      <c r="A32" s="77">
        <f t="shared" si="0"/>
        <v>21</v>
      </c>
      <c r="B32" s="89" t="s">
        <v>91</v>
      </c>
      <c r="C32" s="78" t="s">
        <v>92</v>
      </c>
      <c r="D32" s="79" t="s">
        <v>21</v>
      </c>
      <c r="E32" s="80">
        <v>50</v>
      </c>
      <c r="F32" s="15"/>
      <c r="G32" s="21"/>
      <c r="H32" s="16"/>
      <c r="I32" s="21"/>
      <c r="J32" s="16"/>
      <c r="K32" s="20"/>
      <c r="L32" s="16"/>
      <c r="M32" s="22"/>
      <c r="N32" s="73"/>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5"/>
      <c r="BN32" s="76"/>
    </row>
    <row r="33" spans="1:66" ht="30" customHeight="1" x14ac:dyDescent="0.2">
      <c r="A33" s="77">
        <f t="shared" si="0"/>
        <v>22</v>
      </c>
      <c r="B33" s="89" t="s">
        <v>93</v>
      </c>
      <c r="C33" s="78" t="s">
        <v>94</v>
      </c>
      <c r="D33" s="79" t="s">
        <v>23</v>
      </c>
      <c r="E33" s="80">
        <v>5</v>
      </c>
      <c r="F33" s="15"/>
      <c r="G33" s="21"/>
      <c r="H33" s="16"/>
      <c r="I33" s="21"/>
      <c r="J33" s="16"/>
      <c r="K33" s="20"/>
      <c r="L33" s="16"/>
      <c r="M33" s="22"/>
      <c r="N33" s="73"/>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5"/>
      <c r="BN33" s="76"/>
    </row>
    <row r="34" spans="1:66" ht="30" customHeight="1" x14ac:dyDescent="0.2">
      <c r="A34" s="77">
        <f t="shared" si="0"/>
        <v>23</v>
      </c>
      <c r="B34" s="89" t="s">
        <v>95</v>
      </c>
      <c r="C34" s="78" t="s">
        <v>96</v>
      </c>
      <c r="D34" s="79" t="s">
        <v>51</v>
      </c>
      <c r="E34" s="80">
        <v>100</v>
      </c>
      <c r="F34" s="15"/>
      <c r="G34" s="21"/>
      <c r="H34" s="16"/>
      <c r="I34" s="21"/>
      <c r="J34" s="16"/>
      <c r="K34" s="20"/>
      <c r="L34" s="16"/>
      <c r="M34" s="22"/>
      <c r="N34" s="73"/>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5"/>
      <c r="BN34" s="76"/>
    </row>
    <row r="35" spans="1:66" ht="30" customHeight="1" x14ac:dyDescent="0.2">
      <c r="A35" s="77">
        <f t="shared" si="0"/>
        <v>24</v>
      </c>
      <c r="B35" s="89" t="s">
        <v>97</v>
      </c>
      <c r="C35" s="78" t="s">
        <v>98</v>
      </c>
      <c r="D35" s="79" t="s">
        <v>51</v>
      </c>
      <c r="E35" s="80">
        <v>200</v>
      </c>
      <c r="F35" s="15"/>
      <c r="G35" s="21"/>
      <c r="H35" s="16"/>
      <c r="I35" s="21"/>
      <c r="J35" s="16"/>
      <c r="K35" s="20"/>
      <c r="L35" s="16"/>
      <c r="M35" s="22"/>
      <c r="N35" s="73"/>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5"/>
      <c r="BN35" s="76"/>
    </row>
    <row r="36" spans="1:66" ht="30" customHeight="1" x14ac:dyDescent="0.2">
      <c r="A36" s="77">
        <f t="shared" si="0"/>
        <v>25</v>
      </c>
      <c r="B36" s="89" t="s">
        <v>99</v>
      </c>
      <c r="C36" s="78" t="s">
        <v>100</v>
      </c>
      <c r="D36" s="79" t="s">
        <v>51</v>
      </c>
      <c r="E36" s="80">
        <v>200</v>
      </c>
      <c r="F36" s="15"/>
      <c r="G36" s="21"/>
      <c r="H36" s="16"/>
      <c r="I36" s="21"/>
      <c r="J36" s="16"/>
      <c r="K36" s="20"/>
      <c r="L36" s="16"/>
      <c r="M36" s="22"/>
      <c r="N36" s="73"/>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5"/>
      <c r="BN36" s="76"/>
    </row>
    <row r="37" spans="1:66" ht="30" customHeight="1" x14ac:dyDescent="0.2">
      <c r="A37" s="77">
        <f t="shared" si="0"/>
        <v>26</v>
      </c>
      <c r="B37" s="89" t="s">
        <v>101</v>
      </c>
      <c r="C37" s="78" t="s">
        <v>102</v>
      </c>
      <c r="D37" s="79" t="s">
        <v>22</v>
      </c>
      <c r="E37" s="80">
        <v>600</v>
      </c>
      <c r="F37" s="15"/>
      <c r="G37" s="21"/>
      <c r="H37" s="16"/>
      <c r="I37" s="21"/>
      <c r="J37" s="16"/>
      <c r="K37" s="20"/>
      <c r="L37" s="16"/>
      <c r="M37" s="22"/>
      <c r="N37" s="73"/>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5"/>
      <c r="BN37" s="76"/>
    </row>
    <row r="38" spans="1:66" ht="30" customHeight="1" x14ac:dyDescent="0.2">
      <c r="A38" s="77">
        <f t="shared" si="0"/>
        <v>27</v>
      </c>
      <c r="B38" s="89" t="s">
        <v>103</v>
      </c>
      <c r="C38" s="78" t="s">
        <v>104</v>
      </c>
      <c r="D38" s="79" t="s">
        <v>22</v>
      </c>
      <c r="E38" s="80">
        <v>500</v>
      </c>
      <c r="F38" s="15"/>
      <c r="G38" s="21"/>
      <c r="H38" s="16"/>
      <c r="I38" s="21"/>
      <c r="J38" s="16"/>
      <c r="K38" s="20"/>
      <c r="L38" s="16"/>
      <c r="M38" s="22"/>
      <c r="N38" s="73"/>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5"/>
      <c r="BN38" s="76"/>
    </row>
    <row r="39" spans="1:66" ht="30" customHeight="1" x14ac:dyDescent="0.2">
      <c r="A39" s="77">
        <f t="shared" si="0"/>
        <v>28</v>
      </c>
      <c r="B39" s="89" t="s">
        <v>105</v>
      </c>
      <c r="C39" s="78" t="s">
        <v>106</v>
      </c>
      <c r="D39" s="79" t="s">
        <v>51</v>
      </c>
      <c r="E39" s="80">
        <v>2000</v>
      </c>
      <c r="F39" s="15"/>
      <c r="G39" s="21"/>
      <c r="H39" s="16"/>
      <c r="I39" s="21"/>
      <c r="J39" s="16"/>
      <c r="K39" s="20"/>
      <c r="L39" s="16"/>
      <c r="M39" s="22"/>
      <c r="N39" s="73"/>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5"/>
      <c r="BN39" s="76"/>
    </row>
    <row r="40" spans="1:66" ht="30" customHeight="1" x14ac:dyDescent="0.2">
      <c r="A40" s="77">
        <f t="shared" si="0"/>
        <v>29</v>
      </c>
      <c r="B40" s="89" t="s">
        <v>107</v>
      </c>
      <c r="C40" s="78" t="s">
        <v>108</v>
      </c>
      <c r="D40" s="79" t="s">
        <v>51</v>
      </c>
      <c r="E40" s="80">
        <v>1000</v>
      </c>
      <c r="F40" s="15"/>
      <c r="G40" s="21"/>
      <c r="H40" s="16"/>
      <c r="I40" s="21"/>
      <c r="J40" s="16"/>
      <c r="K40" s="20"/>
      <c r="L40" s="16"/>
      <c r="M40" s="22"/>
      <c r="N40" s="73"/>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5"/>
      <c r="BN40" s="76"/>
    </row>
    <row r="41" spans="1:66" ht="30" customHeight="1" x14ac:dyDescent="0.2">
      <c r="A41" s="77">
        <f t="shared" si="0"/>
        <v>30</v>
      </c>
      <c r="B41" s="89" t="s">
        <v>109</v>
      </c>
      <c r="C41" s="78" t="s">
        <v>110</v>
      </c>
      <c r="D41" s="79" t="s">
        <v>51</v>
      </c>
      <c r="E41" s="80">
        <v>20</v>
      </c>
      <c r="F41" s="15"/>
      <c r="G41" s="21"/>
      <c r="H41" s="16"/>
      <c r="I41" s="21"/>
      <c r="J41" s="16"/>
      <c r="K41" s="20"/>
      <c r="L41" s="16"/>
      <c r="M41" s="22"/>
      <c r="N41" s="73"/>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5"/>
      <c r="BN41" s="76"/>
    </row>
    <row r="42" spans="1:66" ht="30" customHeight="1" x14ac:dyDescent="0.2">
      <c r="A42" s="77">
        <f t="shared" si="0"/>
        <v>31</v>
      </c>
      <c r="B42" s="89" t="s">
        <v>111</v>
      </c>
      <c r="C42" s="78" t="s">
        <v>112</v>
      </c>
      <c r="D42" s="79" t="s">
        <v>51</v>
      </c>
      <c r="E42" s="80">
        <v>100</v>
      </c>
      <c r="F42" s="15"/>
      <c r="G42" s="21"/>
      <c r="H42" s="16"/>
      <c r="I42" s="21"/>
      <c r="J42" s="16"/>
      <c r="K42" s="20"/>
      <c r="L42" s="16"/>
      <c r="M42" s="22"/>
      <c r="N42" s="73"/>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5"/>
      <c r="BN42" s="76"/>
    </row>
    <row r="43" spans="1:66" ht="30" customHeight="1" x14ac:dyDescent="0.2">
      <c r="A43" s="77">
        <f t="shared" si="0"/>
        <v>32</v>
      </c>
      <c r="B43" s="89" t="s">
        <v>113</v>
      </c>
      <c r="C43" s="78" t="s">
        <v>114</v>
      </c>
      <c r="D43" s="79" t="s">
        <v>51</v>
      </c>
      <c r="E43" s="80">
        <v>500</v>
      </c>
      <c r="F43" s="15"/>
      <c r="G43" s="21"/>
      <c r="H43" s="16"/>
      <c r="I43" s="21"/>
      <c r="J43" s="16"/>
      <c r="K43" s="20"/>
      <c r="L43" s="16"/>
      <c r="M43" s="22"/>
      <c r="N43" s="73"/>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5"/>
      <c r="BN43" s="76"/>
    </row>
    <row r="44" spans="1:66" ht="30" customHeight="1" x14ac:dyDescent="0.2">
      <c r="A44" s="77">
        <f t="shared" si="0"/>
        <v>33</v>
      </c>
      <c r="B44" s="89" t="s">
        <v>115</v>
      </c>
      <c r="C44" s="78" t="s">
        <v>116</v>
      </c>
      <c r="D44" s="79" t="s">
        <v>51</v>
      </c>
      <c r="E44" s="80">
        <v>504.83</v>
      </c>
      <c r="F44" s="15"/>
      <c r="G44" s="21"/>
      <c r="H44" s="16"/>
      <c r="I44" s="21"/>
      <c r="J44" s="16"/>
      <c r="K44" s="20"/>
      <c r="L44" s="16"/>
      <c r="M44" s="22"/>
      <c r="N44" s="73"/>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5"/>
      <c r="BN44" s="76"/>
    </row>
    <row r="45" spans="1:66" ht="30" customHeight="1" x14ac:dyDescent="0.2">
      <c r="A45" s="77">
        <f t="shared" si="0"/>
        <v>34</v>
      </c>
      <c r="B45" s="89" t="s">
        <v>117</v>
      </c>
      <c r="C45" s="78" t="s">
        <v>118</v>
      </c>
      <c r="D45" s="79" t="s">
        <v>51</v>
      </c>
      <c r="E45" s="80">
        <v>400</v>
      </c>
      <c r="F45" s="15"/>
      <c r="G45" s="21"/>
      <c r="H45" s="16"/>
      <c r="I45" s="21"/>
      <c r="J45" s="16"/>
      <c r="K45" s="20"/>
      <c r="L45" s="16"/>
      <c r="M45" s="22"/>
      <c r="N45" s="73"/>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5"/>
      <c r="BN45" s="76"/>
    </row>
    <row r="46" spans="1:66" ht="30" customHeight="1" x14ac:dyDescent="0.2">
      <c r="A46" s="77">
        <f t="shared" si="0"/>
        <v>35</v>
      </c>
      <c r="B46" s="89" t="s">
        <v>119</v>
      </c>
      <c r="C46" s="78" t="s">
        <v>120</v>
      </c>
      <c r="D46" s="79" t="s">
        <v>51</v>
      </c>
      <c r="E46" s="80">
        <v>100</v>
      </c>
      <c r="F46" s="15"/>
      <c r="G46" s="21"/>
      <c r="H46" s="16"/>
      <c r="I46" s="21"/>
      <c r="J46" s="16"/>
      <c r="K46" s="20"/>
      <c r="L46" s="16"/>
      <c r="M46" s="22"/>
      <c r="N46" s="73"/>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5"/>
      <c r="BN46" s="76"/>
    </row>
    <row r="47" spans="1:66" ht="30" customHeight="1" x14ac:dyDescent="0.2">
      <c r="A47" s="77">
        <f t="shared" si="0"/>
        <v>36</v>
      </c>
      <c r="B47" s="89" t="s">
        <v>121</v>
      </c>
      <c r="C47" s="78" t="s">
        <v>122</v>
      </c>
      <c r="D47" s="79" t="s">
        <v>51</v>
      </c>
      <c r="E47" s="80">
        <v>350</v>
      </c>
      <c r="F47" s="15"/>
      <c r="G47" s="21"/>
      <c r="H47" s="16"/>
      <c r="I47" s="21"/>
      <c r="J47" s="16"/>
      <c r="K47" s="20"/>
      <c r="L47" s="16"/>
      <c r="M47" s="22"/>
      <c r="N47" s="73"/>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5"/>
      <c r="BN47" s="76"/>
    </row>
    <row r="48" spans="1:66" ht="30" customHeight="1" x14ac:dyDescent="0.2">
      <c r="A48" s="77">
        <f t="shared" si="0"/>
        <v>37</v>
      </c>
      <c r="B48" s="89" t="s">
        <v>123</v>
      </c>
      <c r="C48" s="78" t="s">
        <v>124</v>
      </c>
      <c r="D48" s="79" t="s">
        <v>51</v>
      </c>
      <c r="E48" s="80">
        <v>200</v>
      </c>
      <c r="F48" s="15"/>
      <c r="G48" s="21"/>
      <c r="H48" s="16"/>
      <c r="I48" s="21"/>
      <c r="J48" s="16"/>
      <c r="K48" s="20"/>
      <c r="L48" s="16"/>
      <c r="M48" s="22"/>
      <c r="N48" s="73"/>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5"/>
      <c r="BN48" s="76"/>
    </row>
    <row r="49" spans="1:66" ht="30" customHeight="1" x14ac:dyDescent="0.2">
      <c r="A49" s="77">
        <f t="shared" si="0"/>
        <v>38</v>
      </c>
      <c r="B49" s="89" t="s">
        <v>125</v>
      </c>
      <c r="C49" s="78" t="s">
        <v>126</v>
      </c>
      <c r="D49" s="79" t="s">
        <v>51</v>
      </c>
      <c r="E49" s="80">
        <v>100</v>
      </c>
      <c r="F49" s="15"/>
      <c r="G49" s="21"/>
      <c r="H49" s="16"/>
      <c r="I49" s="21"/>
      <c r="J49" s="16"/>
      <c r="K49" s="20"/>
      <c r="L49" s="16"/>
      <c r="M49" s="22"/>
      <c r="N49" s="73"/>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5"/>
      <c r="BN49" s="76"/>
    </row>
    <row r="50" spans="1:66" ht="30" customHeight="1" x14ac:dyDescent="0.2">
      <c r="A50" s="77">
        <f t="shared" si="0"/>
        <v>39</v>
      </c>
      <c r="B50" s="89" t="s">
        <v>127</v>
      </c>
      <c r="C50" s="78" t="s">
        <v>128</v>
      </c>
      <c r="D50" s="79" t="s">
        <v>23</v>
      </c>
      <c r="E50" s="80">
        <v>10</v>
      </c>
      <c r="F50" s="15"/>
      <c r="G50" s="21"/>
      <c r="H50" s="16"/>
      <c r="I50" s="21"/>
      <c r="J50" s="16"/>
      <c r="K50" s="20"/>
      <c r="L50" s="16"/>
      <c r="M50" s="22"/>
      <c r="N50" s="73"/>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5"/>
      <c r="BN50" s="76"/>
    </row>
    <row r="51" spans="1:66" ht="30" customHeight="1" x14ac:dyDescent="0.2">
      <c r="A51" s="77">
        <f t="shared" si="0"/>
        <v>40</v>
      </c>
      <c r="B51" s="89" t="s">
        <v>129</v>
      </c>
      <c r="C51" s="78" t="s">
        <v>130</v>
      </c>
      <c r="D51" s="79" t="s">
        <v>51</v>
      </c>
      <c r="E51" s="80">
        <v>100</v>
      </c>
      <c r="F51" s="15"/>
      <c r="G51" s="21"/>
      <c r="H51" s="16"/>
      <c r="I51" s="21"/>
      <c r="J51" s="16"/>
      <c r="K51" s="20"/>
      <c r="L51" s="16"/>
      <c r="M51" s="22"/>
      <c r="N51" s="73"/>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5"/>
      <c r="BN51" s="76"/>
    </row>
    <row r="52" spans="1:66" ht="30" customHeight="1" x14ac:dyDescent="0.2">
      <c r="A52" s="77">
        <f t="shared" si="0"/>
        <v>41</v>
      </c>
      <c r="B52" s="89" t="s">
        <v>131</v>
      </c>
      <c r="C52" s="78" t="s">
        <v>132</v>
      </c>
      <c r="D52" s="79" t="s">
        <v>51</v>
      </c>
      <c r="E52" s="80">
        <v>10</v>
      </c>
      <c r="F52" s="15"/>
      <c r="G52" s="21"/>
      <c r="H52" s="16"/>
      <c r="I52" s="21"/>
      <c r="J52" s="16"/>
      <c r="K52" s="20"/>
      <c r="L52" s="16"/>
      <c r="M52" s="22"/>
      <c r="N52" s="73"/>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5"/>
      <c r="BN52" s="76"/>
    </row>
    <row r="53" spans="1:66" ht="30" customHeight="1" x14ac:dyDescent="0.2">
      <c r="A53" s="77">
        <f t="shared" si="0"/>
        <v>42</v>
      </c>
      <c r="B53" s="89" t="s">
        <v>133</v>
      </c>
      <c r="C53" s="78" t="s">
        <v>134</v>
      </c>
      <c r="D53" s="79" t="s">
        <v>23</v>
      </c>
      <c r="E53" s="80">
        <v>50</v>
      </c>
      <c r="F53" s="15"/>
      <c r="G53" s="21"/>
      <c r="H53" s="16"/>
      <c r="I53" s="21"/>
      <c r="J53" s="16"/>
      <c r="K53" s="20"/>
      <c r="L53" s="16"/>
      <c r="M53" s="22"/>
      <c r="N53" s="73"/>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5"/>
      <c r="BN53" s="76"/>
    </row>
    <row r="54" spans="1:66" ht="30" customHeight="1" x14ac:dyDescent="0.2">
      <c r="A54" s="77">
        <f t="shared" si="0"/>
        <v>43</v>
      </c>
      <c r="B54" s="89" t="s">
        <v>135</v>
      </c>
      <c r="C54" s="78" t="s">
        <v>136</v>
      </c>
      <c r="D54" s="79" t="s">
        <v>51</v>
      </c>
      <c r="E54" s="80">
        <v>200</v>
      </c>
      <c r="F54" s="15"/>
      <c r="G54" s="21"/>
      <c r="H54" s="16"/>
      <c r="I54" s="21"/>
      <c r="J54" s="16"/>
      <c r="K54" s="20"/>
      <c r="L54" s="16"/>
      <c r="M54" s="22"/>
      <c r="N54" s="73"/>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5"/>
      <c r="BN54" s="76"/>
    </row>
    <row r="55" spans="1:66" ht="30" customHeight="1" x14ac:dyDescent="0.2">
      <c r="A55" s="77">
        <f t="shared" si="0"/>
        <v>44</v>
      </c>
      <c r="B55" s="89" t="s">
        <v>137</v>
      </c>
      <c r="C55" s="78" t="s">
        <v>138</v>
      </c>
      <c r="D55" s="79" t="s">
        <v>23</v>
      </c>
      <c r="E55" s="80">
        <v>100</v>
      </c>
      <c r="F55" s="15"/>
      <c r="G55" s="21"/>
      <c r="H55" s="16"/>
      <c r="I55" s="21"/>
      <c r="J55" s="16"/>
      <c r="K55" s="20"/>
      <c r="L55" s="16"/>
      <c r="M55" s="22"/>
      <c r="N55" s="73"/>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5"/>
      <c r="BN55" s="76"/>
    </row>
    <row r="56" spans="1:66" ht="30" customHeight="1" x14ac:dyDescent="0.2">
      <c r="A56" s="77">
        <f t="shared" si="0"/>
        <v>45</v>
      </c>
      <c r="B56" s="89" t="s">
        <v>139</v>
      </c>
      <c r="C56" s="78" t="s">
        <v>140</v>
      </c>
      <c r="D56" s="79" t="s">
        <v>141</v>
      </c>
      <c r="E56" s="80">
        <v>200</v>
      </c>
      <c r="F56" s="15"/>
      <c r="G56" s="21"/>
      <c r="H56" s="16"/>
      <c r="I56" s="21"/>
      <c r="J56" s="16"/>
      <c r="K56" s="20"/>
      <c r="L56" s="16"/>
      <c r="M56" s="22"/>
      <c r="N56" s="73"/>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5"/>
      <c r="BN56" s="76"/>
    </row>
    <row r="57" spans="1:66" ht="30" customHeight="1" x14ac:dyDescent="0.2">
      <c r="A57" s="77">
        <f t="shared" si="0"/>
        <v>46</v>
      </c>
      <c r="B57" s="89" t="s">
        <v>142</v>
      </c>
      <c r="C57" s="78" t="s">
        <v>143</v>
      </c>
      <c r="D57" s="79" t="s">
        <v>23</v>
      </c>
      <c r="E57" s="80">
        <v>30</v>
      </c>
      <c r="F57" s="15"/>
      <c r="G57" s="21"/>
      <c r="H57" s="16"/>
      <c r="I57" s="21"/>
      <c r="J57" s="16"/>
      <c r="K57" s="20"/>
      <c r="L57" s="16"/>
      <c r="M57" s="22"/>
      <c r="N57" s="73"/>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5"/>
      <c r="BN57" s="76"/>
    </row>
    <row r="58" spans="1:66" ht="30" customHeight="1" x14ac:dyDescent="0.2">
      <c r="A58" s="77">
        <f t="shared" si="0"/>
        <v>47</v>
      </c>
      <c r="B58" s="89" t="s">
        <v>144</v>
      </c>
      <c r="C58" s="78" t="s">
        <v>145</v>
      </c>
      <c r="D58" s="79" t="s">
        <v>146</v>
      </c>
      <c r="E58" s="80">
        <v>100</v>
      </c>
      <c r="F58" s="15"/>
      <c r="G58" s="21"/>
      <c r="H58" s="16"/>
      <c r="I58" s="21"/>
      <c r="J58" s="16"/>
      <c r="K58" s="20"/>
      <c r="L58" s="16"/>
      <c r="M58" s="22"/>
      <c r="N58" s="73"/>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5"/>
      <c r="BN58" s="76"/>
    </row>
    <row r="59" spans="1:66" ht="30" customHeight="1" x14ac:dyDescent="0.2">
      <c r="A59" s="77">
        <f t="shared" si="0"/>
        <v>48</v>
      </c>
      <c r="B59" s="89" t="s">
        <v>147</v>
      </c>
      <c r="C59" s="78" t="s">
        <v>148</v>
      </c>
      <c r="D59" s="79" t="s">
        <v>146</v>
      </c>
      <c r="E59" s="80">
        <v>50</v>
      </c>
      <c r="F59" s="15"/>
      <c r="G59" s="21"/>
      <c r="H59" s="16"/>
      <c r="I59" s="21"/>
      <c r="J59" s="16"/>
      <c r="K59" s="20"/>
      <c r="L59" s="16"/>
      <c r="M59" s="22"/>
      <c r="N59" s="73"/>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5"/>
      <c r="BN59" s="76"/>
    </row>
    <row r="60" spans="1:66" ht="30" customHeight="1" x14ac:dyDescent="0.2">
      <c r="A60" s="77">
        <f t="shared" si="0"/>
        <v>49</v>
      </c>
      <c r="B60" s="89" t="s">
        <v>149</v>
      </c>
      <c r="C60" s="78" t="s">
        <v>150</v>
      </c>
      <c r="D60" s="79" t="s">
        <v>146</v>
      </c>
      <c r="E60" s="80">
        <v>50</v>
      </c>
      <c r="F60" s="15"/>
      <c r="G60" s="21"/>
      <c r="H60" s="16"/>
      <c r="I60" s="21"/>
      <c r="J60" s="16"/>
      <c r="K60" s="20"/>
      <c r="L60" s="16"/>
      <c r="M60" s="22"/>
      <c r="N60" s="73"/>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5"/>
      <c r="BN60" s="76"/>
    </row>
    <row r="61" spans="1:66" ht="30" customHeight="1" x14ac:dyDescent="0.2">
      <c r="A61" s="77">
        <f t="shared" si="0"/>
        <v>50</v>
      </c>
      <c r="B61" s="89" t="s">
        <v>151</v>
      </c>
      <c r="C61" s="78" t="s">
        <v>152</v>
      </c>
      <c r="D61" s="79" t="s">
        <v>146</v>
      </c>
      <c r="E61" s="80">
        <v>40</v>
      </c>
      <c r="F61" s="15"/>
      <c r="G61" s="21"/>
      <c r="H61" s="16"/>
      <c r="I61" s="21"/>
      <c r="J61" s="16"/>
      <c r="K61" s="20"/>
      <c r="L61" s="16"/>
      <c r="M61" s="22"/>
      <c r="N61" s="73"/>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5"/>
      <c r="BN61" s="76"/>
    </row>
    <row r="62" spans="1:66" ht="30" customHeight="1" x14ac:dyDescent="0.2">
      <c r="A62" s="77">
        <f t="shared" si="0"/>
        <v>51</v>
      </c>
      <c r="B62" s="89" t="s">
        <v>153</v>
      </c>
      <c r="C62" s="78" t="s">
        <v>154</v>
      </c>
      <c r="D62" s="79" t="s">
        <v>146</v>
      </c>
      <c r="E62" s="80">
        <v>20</v>
      </c>
      <c r="F62" s="15"/>
      <c r="G62" s="21"/>
      <c r="H62" s="16"/>
      <c r="I62" s="21"/>
      <c r="J62" s="16"/>
      <c r="K62" s="20"/>
      <c r="L62" s="16"/>
      <c r="M62" s="22"/>
      <c r="N62" s="73"/>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5"/>
      <c r="BN62" s="76"/>
    </row>
    <row r="63" spans="1:66" ht="30" customHeight="1" x14ac:dyDescent="0.2">
      <c r="A63" s="77">
        <f t="shared" si="0"/>
        <v>52</v>
      </c>
      <c r="B63" s="89" t="s">
        <v>155</v>
      </c>
      <c r="C63" s="78" t="s">
        <v>156</v>
      </c>
      <c r="D63" s="79" t="s">
        <v>146</v>
      </c>
      <c r="E63" s="80">
        <v>20</v>
      </c>
      <c r="F63" s="15"/>
      <c r="G63" s="21"/>
      <c r="H63" s="16"/>
      <c r="I63" s="21"/>
      <c r="J63" s="16"/>
      <c r="K63" s="20"/>
      <c r="L63" s="16"/>
      <c r="M63" s="22"/>
      <c r="N63" s="73"/>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5"/>
      <c r="BN63" s="76"/>
    </row>
    <row r="64" spans="1:66" ht="30" customHeight="1" x14ac:dyDescent="0.2">
      <c r="A64" s="77">
        <f t="shared" si="0"/>
        <v>53</v>
      </c>
      <c r="B64" s="89" t="s">
        <v>157</v>
      </c>
      <c r="C64" s="78" t="s">
        <v>158</v>
      </c>
      <c r="D64" s="79" t="s">
        <v>23</v>
      </c>
      <c r="E64" s="80">
        <v>5</v>
      </c>
      <c r="F64" s="15"/>
      <c r="G64" s="21"/>
      <c r="H64" s="16"/>
      <c r="I64" s="21"/>
      <c r="J64" s="16"/>
      <c r="K64" s="20"/>
      <c r="L64" s="16"/>
      <c r="M64" s="22"/>
      <c r="N64" s="73"/>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5"/>
      <c r="BN64" s="76"/>
    </row>
    <row r="65" spans="1:66" ht="30" customHeight="1" x14ac:dyDescent="0.2">
      <c r="A65" s="77">
        <f t="shared" si="0"/>
        <v>54</v>
      </c>
      <c r="B65" s="89" t="s">
        <v>159</v>
      </c>
      <c r="C65" s="78" t="s">
        <v>160</v>
      </c>
      <c r="D65" s="79" t="s">
        <v>21</v>
      </c>
      <c r="E65" s="80">
        <v>50</v>
      </c>
      <c r="F65" s="15"/>
      <c r="G65" s="21"/>
      <c r="H65" s="16"/>
      <c r="I65" s="21"/>
      <c r="J65" s="16"/>
      <c r="K65" s="20"/>
      <c r="L65" s="16"/>
      <c r="M65" s="22"/>
      <c r="N65" s="73"/>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5"/>
      <c r="BN65" s="76"/>
    </row>
    <row r="66" spans="1:66" ht="30" customHeight="1" x14ac:dyDescent="0.2">
      <c r="A66" s="77">
        <f t="shared" si="0"/>
        <v>55</v>
      </c>
      <c r="B66" s="89" t="s">
        <v>161</v>
      </c>
      <c r="C66" s="78" t="s">
        <v>162</v>
      </c>
      <c r="D66" s="79" t="s">
        <v>23</v>
      </c>
      <c r="E66" s="80">
        <v>15</v>
      </c>
      <c r="F66" s="15"/>
      <c r="G66" s="21"/>
      <c r="H66" s="16"/>
      <c r="I66" s="21"/>
      <c r="J66" s="16"/>
      <c r="K66" s="20"/>
      <c r="L66" s="16"/>
      <c r="M66" s="22"/>
      <c r="N66" s="73"/>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5"/>
      <c r="BN66" s="76"/>
    </row>
    <row r="67" spans="1:66" ht="30" customHeight="1" x14ac:dyDescent="0.2">
      <c r="A67" s="77">
        <f t="shared" si="0"/>
        <v>56</v>
      </c>
      <c r="B67" s="89" t="s">
        <v>163</v>
      </c>
      <c r="C67" s="78" t="s">
        <v>164</v>
      </c>
      <c r="D67" s="79" t="s">
        <v>51</v>
      </c>
      <c r="E67" s="80">
        <v>110</v>
      </c>
      <c r="F67" s="15"/>
      <c r="G67" s="21"/>
      <c r="H67" s="16"/>
      <c r="I67" s="21"/>
      <c r="J67" s="16"/>
      <c r="K67" s="20"/>
      <c r="L67" s="16"/>
      <c r="M67" s="22"/>
      <c r="N67" s="73"/>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5"/>
      <c r="BN67" s="76"/>
    </row>
    <row r="68" spans="1:66" ht="30" customHeight="1" x14ac:dyDescent="0.2">
      <c r="A68" s="77">
        <f t="shared" si="0"/>
        <v>57</v>
      </c>
      <c r="B68" s="89" t="s">
        <v>165</v>
      </c>
      <c r="C68" s="78" t="s">
        <v>166</v>
      </c>
      <c r="D68" s="79" t="s">
        <v>51</v>
      </c>
      <c r="E68" s="80">
        <v>270</v>
      </c>
      <c r="F68" s="15"/>
      <c r="G68" s="21"/>
      <c r="H68" s="16"/>
      <c r="I68" s="21"/>
      <c r="J68" s="16"/>
      <c r="K68" s="20"/>
      <c r="L68" s="16"/>
      <c r="M68" s="22"/>
      <c r="N68" s="73"/>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5"/>
      <c r="BN68" s="76"/>
    </row>
    <row r="69" spans="1:66" ht="30" customHeight="1" x14ac:dyDescent="0.2">
      <c r="A69" s="77">
        <f t="shared" si="0"/>
        <v>58</v>
      </c>
      <c r="B69" s="89" t="s">
        <v>167</v>
      </c>
      <c r="C69" s="78" t="s">
        <v>168</v>
      </c>
      <c r="D69" s="79" t="s">
        <v>51</v>
      </c>
      <c r="E69" s="80">
        <v>200</v>
      </c>
      <c r="F69" s="15"/>
      <c r="G69" s="21"/>
      <c r="H69" s="16"/>
      <c r="I69" s="21"/>
      <c r="J69" s="16"/>
      <c r="K69" s="20"/>
      <c r="L69" s="16"/>
      <c r="M69" s="22"/>
      <c r="N69" s="73"/>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5"/>
      <c r="BN69" s="76"/>
    </row>
    <row r="70" spans="1:66" ht="30" customHeight="1" x14ac:dyDescent="0.2">
      <c r="A70" s="77">
        <f t="shared" si="0"/>
        <v>59</v>
      </c>
      <c r="B70" s="89" t="s">
        <v>169</v>
      </c>
      <c r="C70" s="78" t="s">
        <v>69</v>
      </c>
      <c r="D70" s="79" t="s">
        <v>21</v>
      </c>
      <c r="E70" s="80">
        <v>400.01</v>
      </c>
      <c r="F70" s="15"/>
      <c r="G70" s="21"/>
      <c r="H70" s="16"/>
      <c r="I70" s="21"/>
      <c r="J70" s="16"/>
      <c r="K70" s="20"/>
      <c r="L70" s="16"/>
      <c r="M70" s="22"/>
      <c r="N70" s="73"/>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5"/>
      <c r="BN70" s="76"/>
    </row>
    <row r="71" spans="1:66" ht="30" customHeight="1" x14ac:dyDescent="0.2">
      <c r="A71" s="77">
        <f t="shared" si="0"/>
        <v>60</v>
      </c>
      <c r="B71" s="90" t="s">
        <v>170</v>
      </c>
      <c r="C71" s="78" t="s">
        <v>171</v>
      </c>
      <c r="D71" s="79" t="s">
        <v>51</v>
      </c>
      <c r="E71" s="80">
        <v>60</v>
      </c>
      <c r="F71" s="15"/>
      <c r="G71" s="21"/>
      <c r="H71" s="16"/>
      <c r="I71" s="21"/>
      <c r="J71" s="16"/>
      <c r="K71" s="20"/>
      <c r="L71" s="16"/>
      <c r="M71" s="22"/>
      <c r="N71" s="73"/>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5"/>
      <c r="BN71" s="76"/>
    </row>
    <row r="72" spans="1:66" ht="30" customHeight="1" x14ac:dyDescent="0.2">
      <c r="A72" s="77">
        <f t="shared" si="0"/>
        <v>61</v>
      </c>
      <c r="B72" s="90" t="s">
        <v>172</v>
      </c>
      <c r="C72" s="78" t="s">
        <v>173</v>
      </c>
      <c r="D72" s="79" t="s">
        <v>51</v>
      </c>
      <c r="E72" s="80">
        <v>5</v>
      </c>
      <c r="F72" s="15"/>
      <c r="G72" s="21"/>
      <c r="H72" s="16"/>
      <c r="I72" s="21"/>
      <c r="J72" s="16"/>
      <c r="K72" s="20"/>
      <c r="L72" s="16"/>
      <c r="M72" s="22"/>
      <c r="N72" s="73"/>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5"/>
      <c r="BN72" s="76"/>
    </row>
    <row r="73" spans="1:66" ht="30" customHeight="1" x14ac:dyDescent="0.2">
      <c r="A73" s="77">
        <f t="shared" si="0"/>
        <v>62</v>
      </c>
      <c r="B73" s="90" t="s">
        <v>174</v>
      </c>
      <c r="C73" s="78" t="s">
        <v>175</v>
      </c>
      <c r="D73" s="79" t="s">
        <v>51</v>
      </c>
      <c r="E73" s="80">
        <v>100</v>
      </c>
      <c r="F73" s="15"/>
      <c r="G73" s="21"/>
      <c r="H73" s="16"/>
      <c r="I73" s="21"/>
      <c r="J73" s="16"/>
      <c r="K73" s="20"/>
      <c r="L73" s="16"/>
      <c r="M73" s="22"/>
      <c r="N73" s="73"/>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5"/>
      <c r="BN73" s="76"/>
    </row>
    <row r="74" spans="1:66" ht="30" customHeight="1" x14ac:dyDescent="0.2">
      <c r="A74" s="77">
        <f t="shared" si="0"/>
        <v>63</v>
      </c>
      <c r="B74" s="89" t="s">
        <v>176</v>
      </c>
      <c r="C74" s="78" t="s">
        <v>177</v>
      </c>
      <c r="D74" s="79" t="s">
        <v>51</v>
      </c>
      <c r="E74" s="80">
        <v>100</v>
      </c>
      <c r="F74" s="15"/>
      <c r="G74" s="21"/>
      <c r="H74" s="16"/>
      <c r="I74" s="21"/>
      <c r="J74" s="16"/>
      <c r="K74" s="20"/>
      <c r="L74" s="16"/>
      <c r="M74" s="22"/>
      <c r="N74" s="73"/>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5"/>
      <c r="BN74" s="76"/>
    </row>
    <row r="75" spans="1:66" ht="30" customHeight="1" x14ac:dyDescent="0.2">
      <c r="A75" s="77">
        <f t="shared" si="0"/>
        <v>64</v>
      </c>
      <c r="B75" s="89" t="s">
        <v>178</v>
      </c>
      <c r="C75" s="78" t="s">
        <v>179</v>
      </c>
      <c r="D75" s="79" t="s">
        <v>51</v>
      </c>
      <c r="E75" s="80">
        <v>101</v>
      </c>
      <c r="F75" s="15"/>
      <c r="G75" s="21"/>
      <c r="H75" s="16"/>
      <c r="I75" s="21"/>
      <c r="J75" s="16"/>
      <c r="K75" s="20"/>
      <c r="L75" s="16"/>
      <c r="M75" s="22"/>
      <c r="N75" s="73"/>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5"/>
      <c r="BN75" s="76"/>
    </row>
    <row r="76" spans="1:66" ht="30" customHeight="1" x14ac:dyDescent="0.2">
      <c r="A76" s="77">
        <f t="shared" si="0"/>
        <v>65</v>
      </c>
      <c r="B76" s="89" t="s">
        <v>180</v>
      </c>
      <c r="C76" s="78" t="s">
        <v>181</v>
      </c>
      <c r="D76" s="79" t="s">
        <v>51</v>
      </c>
      <c r="E76" s="80">
        <v>600</v>
      </c>
      <c r="F76" s="15"/>
      <c r="G76" s="21"/>
      <c r="H76" s="16"/>
      <c r="I76" s="21"/>
      <c r="J76" s="16"/>
      <c r="K76" s="20"/>
      <c r="L76" s="16"/>
      <c r="M76" s="22"/>
      <c r="N76" s="73"/>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5"/>
      <c r="BN76" s="76"/>
    </row>
    <row r="77" spans="1:66" ht="30" customHeight="1" x14ac:dyDescent="0.2">
      <c r="A77" s="77">
        <f t="shared" si="0"/>
        <v>66</v>
      </c>
      <c r="B77" s="89" t="s">
        <v>182</v>
      </c>
      <c r="C77" s="78" t="s">
        <v>183</v>
      </c>
      <c r="D77" s="79" t="s">
        <v>51</v>
      </c>
      <c r="E77" s="80">
        <v>1000</v>
      </c>
      <c r="F77" s="15"/>
      <c r="G77" s="21"/>
      <c r="H77" s="16"/>
      <c r="I77" s="21"/>
      <c r="J77" s="16"/>
      <c r="K77" s="20"/>
      <c r="L77" s="16"/>
      <c r="M77" s="22"/>
      <c r="N77" s="73"/>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5"/>
      <c r="BN77" s="76"/>
    </row>
    <row r="78" spans="1:66" ht="30" customHeight="1" x14ac:dyDescent="0.2">
      <c r="A78" s="77">
        <f t="shared" si="0"/>
        <v>67</v>
      </c>
      <c r="B78" s="89" t="s">
        <v>184</v>
      </c>
      <c r="C78" s="78" t="s">
        <v>185</v>
      </c>
      <c r="D78" s="79" t="s">
        <v>21</v>
      </c>
      <c r="E78" s="80">
        <v>150</v>
      </c>
      <c r="F78" s="15"/>
      <c r="G78" s="21"/>
      <c r="H78" s="16"/>
      <c r="I78" s="21"/>
      <c r="J78" s="16"/>
      <c r="K78" s="20"/>
      <c r="L78" s="16"/>
      <c r="M78" s="22"/>
      <c r="N78" s="73"/>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5"/>
      <c r="BN78" s="76"/>
    </row>
    <row r="79" spans="1:66" ht="30" customHeight="1" x14ac:dyDescent="0.2">
      <c r="A79" s="77">
        <f t="shared" si="0"/>
        <v>68</v>
      </c>
      <c r="B79" s="89" t="s">
        <v>186</v>
      </c>
      <c r="C79" s="78" t="s">
        <v>55</v>
      </c>
      <c r="D79" s="79" t="s">
        <v>51</v>
      </c>
      <c r="E79" s="80">
        <v>150</v>
      </c>
      <c r="F79" s="15"/>
      <c r="G79" s="21"/>
      <c r="H79" s="16"/>
      <c r="I79" s="21"/>
      <c r="J79" s="16"/>
      <c r="K79" s="20"/>
      <c r="L79" s="16"/>
      <c r="M79" s="22"/>
      <c r="N79" s="73"/>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5"/>
      <c r="BN79" s="76"/>
    </row>
    <row r="80" spans="1:66" ht="30" customHeight="1" x14ac:dyDescent="0.2">
      <c r="A80" s="77">
        <f t="shared" si="0"/>
        <v>69</v>
      </c>
      <c r="B80" s="89" t="s">
        <v>187</v>
      </c>
      <c r="C80" s="78" t="s">
        <v>188</v>
      </c>
      <c r="D80" s="79" t="s">
        <v>51</v>
      </c>
      <c r="E80" s="80">
        <v>160</v>
      </c>
      <c r="F80" s="15"/>
      <c r="G80" s="21"/>
      <c r="H80" s="16"/>
      <c r="I80" s="21"/>
      <c r="J80" s="16"/>
      <c r="K80" s="20"/>
      <c r="L80" s="16"/>
      <c r="M80" s="22"/>
      <c r="N80" s="73"/>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5"/>
      <c r="BN80" s="76"/>
    </row>
    <row r="81" spans="1:66" ht="30" customHeight="1" x14ac:dyDescent="0.2">
      <c r="A81" s="77">
        <f t="shared" si="0"/>
        <v>70</v>
      </c>
      <c r="B81" s="89" t="s">
        <v>189</v>
      </c>
      <c r="C81" s="78" t="s">
        <v>190</v>
      </c>
      <c r="D81" s="79" t="s">
        <v>51</v>
      </c>
      <c r="E81" s="80">
        <v>200</v>
      </c>
      <c r="F81" s="15"/>
      <c r="G81" s="21"/>
      <c r="H81" s="16"/>
      <c r="I81" s="21"/>
      <c r="J81" s="16"/>
      <c r="K81" s="20"/>
      <c r="L81" s="16"/>
      <c r="M81" s="22"/>
      <c r="N81" s="73"/>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5"/>
      <c r="BN81" s="76"/>
    </row>
    <row r="82" spans="1:66" ht="30" customHeight="1" x14ac:dyDescent="0.2">
      <c r="A82" s="77">
        <f t="shared" si="0"/>
        <v>71</v>
      </c>
      <c r="B82" s="89" t="s">
        <v>191</v>
      </c>
      <c r="C82" s="78" t="s">
        <v>192</v>
      </c>
      <c r="D82" s="79" t="s">
        <v>51</v>
      </c>
      <c r="E82" s="80">
        <v>62.1</v>
      </c>
      <c r="F82" s="15"/>
      <c r="G82" s="21"/>
      <c r="H82" s="16"/>
      <c r="I82" s="21"/>
      <c r="J82" s="16"/>
      <c r="K82" s="20"/>
      <c r="L82" s="16"/>
      <c r="M82" s="22"/>
      <c r="N82" s="73"/>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5"/>
      <c r="BN82" s="76"/>
    </row>
    <row r="83" spans="1:66" ht="30" customHeight="1" x14ac:dyDescent="0.2">
      <c r="A83" s="77">
        <f t="shared" si="0"/>
        <v>72</v>
      </c>
      <c r="B83" s="89" t="s">
        <v>193</v>
      </c>
      <c r="C83" s="78" t="s">
        <v>194</v>
      </c>
      <c r="D83" s="79" t="s">
        <v>51</v>
      </c>
      <c r="E83" s="80">
        <v>62.1</v>
      </c>
      <c r="F83" s="15"/>
      <c r="G83" s="21"/>
      <c r="H83" s="16"/>
      <c r="I83" s="21"/>
      <c r="J83" s="16"/>
      <c r="K83" s="20"/>
      <c r="L83" s="16"/>
      <c r="M83" s="22"/>
      <c r="N83" s="73"/>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5"/>
      <c r="BN83" s="76"/>
    </row>
    <row r="84" spans="1:66" ht="30" customHeight="1" x14ac:dyDescent="0.2">
      <c r="A84" s="77">
        <f t="shared" ref="A84:A101" si="1">+A83+1</f>
        <v>73</v>
      </c>
      <c r="B84" s="89" t="s">
        <v>195</v>
      </c>
      <c r="C84" s="78" t="s">
        <v>196</v>
      </c>
      <c r="D84" s="79" t="s">
        <v>51</v>
      </c>
      <c r="E84" s="80">
        <v>40.5</v>
      </c>
      <c r="F84" s="15"/>
      <c r="G84" s="21"/>
      <c r="H84" s="16"/>
      <c r="I84" s="21"/>
      <c r="J84" s="16"/>
      <c r="K84" s="20"/>
      <c r="L84" s="16"/>
      <c r="M84" s="22"/>
      <c r="N84" s="73"/>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5"/>
      <c r="BN84" s="76"/>
    </row>
    <row r="85" spans="1:66" ht="30" customHeight="1" x14ac:dyDescent="0.2">
      <c r="A85" s="77">
        <f t="shared" si="1"/>
        <v>74</v>
      </c>
      <c r="B85" s="89" t="s">
        <v>197</v>
      </c>
      <c r="C85" s="78" t="s">
        <v>198</v>
      </c>
      <c r="D85" s="79" t="s">
        <v>51</v>
      </c>
      <c r="E85" s="80">
        <v>82.8</v>
      </c>
      <c r="F85" s="15"/>
      <c r="G85" s="21"/>
      <c r="H85" s="16"/>
      <c r="I85" s="21"/>
      <c r="J85" s="16"/>
      <c r="K85" s="20"/>
      <c r="L85" s="16"/>
      <c r="M85" s="22"/>
      <c r="N85" s="73"/>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5"/>
      <c r="BN85" s="76"/>
    </row>
    <row r="86" spans="1:66" ht="30" customHeight="1" x14ac:dyDescent="0.2">
      <c r="A86" s="77">
        <f t="shared" si="1"/>
        <v>75</v>
      </c>
      <c r="B86" s="89" t="s">
        <v>199</v>
      </c>
      <c r="C86" s="78" t="s">
        <v>200</v>
      </c>
      <c r="D86" s="79" t="s">
        <v>51</v>
      </c>
      <c r="E86" s="80">
        <v>250</v>
      </c>
      <c r="F86" s="15"/>
      <c r="G86" s="21"/>
      <c r="H86" s="16"/>
      <c r="I86" s="21"/>
      <c r="J86" s="16"/>
      <c r="K86" s="20"/>
      <c r="L86" s="16"/>
      <c r="M86" s="22"/>
      <c r="N86" s="73"/>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5"/>
      <c r="BN86" s="76"/>
    </row>
    <row r="87" spans="1:66" ht="30" customHeight="1" x14ac:dyDescent="0.2">
      <c r="A87" s="77">
        <f t="shared" si="1"/>
        <v>76</v>
      </c>
      <c r="B87" s="89" t="s">
        <v>201</v>
      </c>
      <c r="C87" s="78" t="s">
        <v>202</v>
      </c>
      <c r="D87" s="79" t="s">
        <v>51</v>
      </c>
      <c r="E87" s="80">
        <v>150</v>
      </c>
      <c r="F87" s="15"/>
      <c r="G87" s="21"/>
      <c r="H87" s="16"/>
      <c r="I87" s="21"/>
      <c r="J87" s="16"/>
      <c r="K87" s="20"/>
      <c r="L87" s="16"/>
      <c r="M87" s="22"/>
      <c r="N87" s="73"/>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5"/>
      <c r="BN87" s="76"/>
    </row>
    <row r="88" spans="1:66" ht="30" customHeight="1" x14ac:dyDescent="0.2">
      <c r="A88" s="77">
        <f t="shared" si="1"/>
        <v>77</v>
      </c>
      <c r="B88" s="89" t="s">
        <v>203</v>
      </c>
      <c r="C88" s="78" t="s">
        <v>204</v>
      </c>
      <c r="D88" s="79" t="s">
        <v>51</v>
      </c>
      <c r="E88" s="80">
        <v>1000</v>
      </c>
      <c r="F88" s="15"/>
      <c r="G88" s="21"/>
      <c r="H88" s="16"/>
      <c r="I88" s="21"/>
      <c r="J88" s="16"/>
      <c r="K88" s="20"/>
      <c r="L88" s="16"/>
      <c r="M88" s="22"/>
      <c r="N88" s="73"/>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5"/>
      <c r="BN88" s="76"/>
    </row>
    <row r="89" spans="1:66" ht="30" customHeight="1" x14ac:dyDescent="0.2">
      <c r="A89" s="77">
        <f t="shared" si="1"/>
        <v>78</v>
      </c>
      <c r="B89" s="89" t="s">
        <v>205</v>
      </c>
      <c r="C89" s="78" t="s">
        <v>206</v>
      </c>
      <c r="D89" s="79" t="s">
        <v>51</v>
      </c>
      <c r="E89" s="80">
        <v>400</v>
      </c>
      <c r="F89" s="15"/>
      <c r="G89" s="21"/>
      <c r="H89" s="16"/>
      <c r="I89" s="21"/>
      <c r="J89" s="16"/>
      <c r="K89" s="20"/>
      <c r="L89" s="16"/>
      <c r="M89" s="22"/>
      <c r="N89" s="73"/>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5"/>
      <c r="BN89" s="76"/>
    </row>
    <row r="90" spans="1:66" ht="30" customHeight="1" x14ac:dyDescent="0.2">
      <c r="A90" s="77">
        <f t="shared" si="1"/>
        <v>79</v>
      </c>
      <c r="B90" s="89" t="s">
        <v>207</v>
      </c>
      <c r="C90" s="78" t="s">
        <v>208</v>
      </c>
      <c r="D90" s="79" t="s">
        <v>209</v>
      </c>
      <c r="E90" s="80">
        <v>96</v>
      </c>
      <c r="F90" s="15"/>
      <c r="G90" s="21"/>
      <c r="H90" s="16"/>
      <c r="I90" s="21"/>
      <c r="J90" s="16"/>
      <c r="K90" s="20"/>
      <c r="L90" s="16"/>
      <c r="M90" s="22"/>
      <c r="N90" s="73"/>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5"/>
      <c r="BN90" s="76"/>
    </row>
    <row r="91" spans="1:66" ht="30" customHeight="1" x14ac:dyDescent="0.2">
      <c r="A91" s="77">
        <f t="shared" si="1"/>
        <v>80</v>
      </c>
      <c r="B91" s="89" t="s">
        <v>210</v>
      </c>
      <c r="C91" s="78" t="s">
        <v>211</v>
      </c>
      <c r="D91" s="79" t="s">
        <v>209</v>
      </c>
      <c r="E91" s="80">
        <v>56</v>
      </c>
      <c r="F91" s="15"/>
      <c r="G91" s="21"/>
      <c r="H91" s="16"/>
      <c r="I91" s="21"/>
      <c r="J91" s="16"/>
      <c r="K91" s="20"/>
      <c r="L91" s="16"/>
      <c r="M91" s="22"/>
      <c r="N91" s="73"/>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5"/>
      <c r="BN91" s="76"/>
    </row>
    <row r="92" spans="1:66" ht="30" customHeight="1" x14ac:dyDescent="0.2">
      <c r="A92" s="77">
        <f t="shared" si="1"/>
        <v>81</v>
      </c>
      <c r="B92" s="89" t="s">
        <v>212</v>
      </c>
      <c r="C92" s="78" t="s">
        <v>213</v>
      </c>
      <c r="D92" s="79" t="s">
        <v>209</v>
      </c>
      <c r="E92" s="80">
        <v>128</v>
      </c>
      <c r="F92" s="15"/>
      <c r="G92" s="21"/>
      <c r="H92" s="16"/>
      <c r="I92" s="21"/>
      <c r="J92" s="16"/>
      <c r="K92" s="20"/>
      <c r="L92" s="16"/>
      <c r="M92" s="22"/>
      <c r="N92" s="73"/>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5"/>
      <c r="BN92" s="76"/>
    </row>
    <row r="93" spans="1:66" ht="30" customHeight="1" x14ac:dyDescent="0.2">
      <c r="A93" s="77">
        <f t="shared" si="1"/>
        <v>82</v>
      </c>
      <c r="B93" s="89" t="s">
        <v>214</v>
      </c>
      <c r="C93" s="78" t="s">
        <v>215</v>
      </c>
      <c r="D93" s="79" t="s">
        <v>209</v>
      </c>
      <c r="E93" s="80">
        <v>32</v>
      </c>
      <c r="F93" s="15"/>
      <c r="G93" s="21"/>
      <c r="H93" s="16"/>
      <c r="I93" s="21"/>
      <c r="J93" s="16"/>
      <c r="K93" s="20"/>
      <c r="L93" s="16"/>
      <c r="M93" s="22"/>
      <c r="N93" s="73"/>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5"/>
      <c r="BN93" s="76"/>
    </row>
    <row r="94" spans="1:66" ht="30" customHeight="1" x14ac:dyDescent="0.2">
      <c r="A94" s="77">
        <f t="shared" si="1"/>
        <v>83</v>
      </c>
      <c r="B94" s="89" t="s">
        <v>216</v>
      </c>
      <c r="C94" s="78" t="s">
        <v>217</v>
      </c>
      <c r="D94" s="79" t="s">
        <v>209</v>
      </c>
      <c r="E94" s="80">
        <v>32</v>
      </c>
      <c r="F94" s="15"/>
      <c r="G94" s="21"/>
      <c r="H94" s="16"/>
      <c r="I94" s="21"/>
      <c r="J94" s="16"/>
      <c r="K94" s="20"/>
      <c r="L94" s="16"/>
      <c r="M94" s="22"/>
      <c r="N94" s="73"/>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5"/>
      <c r="BN94" s="76"/>
    </row>
    <row r="95" spans="1:66" ht="30" customHeight="1" x14ac:dyDescent="0.2">
      <c r="A95" s="77">
        <f t="shared" si="1"/>
        <v>84</v>
      </c>
      <c r="B95" s="89" t="s">
        <v>218</v>
      </c>
      <c r="C95" s="78" t="s">
        <v>219</v>
      </c>
      <c r="D95" s="79" t="s">
        <v>23</v>
      </c>
      <c r="E95" s="80">
        <v>300</v>
      </c>
      <c r="F95" s="15"/>
      <c r="G95" s="21"/>
      <c r="H95" s="16"/>
      <c r="I95" s="21"/>
      <c r="J95" s="16"/>
      <c r="K95" s="20"/>
      <c r="L95" s="16"/>
      <c r="M95" s="22"/>
      <c r="N95" s="73"/>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5"/>
      <c r="BN95" s="76"/>
    </row>
    <row r="96" spans="1:66" ht="30" customHeight="1" x14ac:dyDescent="0.2">
      <c r="A96" s="77">
        <f t="shared" si="1"/>
        <v>85</v>
      </c>
      <c r="B96" s="89" t="s">
        <v>220</v>
      </c>
      <c r="C96" s="78" t="s">
        <v>221</v>
      </c>
      <c r="D96" s="79" t="s">
        <v>23</v>
      </c>
      <c r="E96" s="80">
        <v>200</v>
      </c>
      <c r="F96" s="15"/>
      <c r="G96" s="21"/>
      <c r="H96" s="16"/>
      <c r="I96" s="21"/>
      <c r="J96" s="16"/>
      <c r="K96" s="20"/>
      <c r="L96" s="16"/>
      <c r="M96" s="22"/>
      <c r="N96" s="73"/>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5"/>
      <c r="BN96" s="76"/>
    </row>
    <row r="97" spans="1:66" ht="30" customHeight="1" x14ac:dyDescent="0.2">
      <c r="A97" s="77">
        <f t="shared" si="1"/>
        <v>86</v>
      </c>
      <c r="B97" s="89" t="s">
        <v>222</v>
      </c>
      <c r="C97" s="78" t="s">
        <v>223</v>
      </c>
      <c r="D97" s="79" t="s">
        <v>224</v>
      </c>
      <c r="E97" s="80">
        <v>200</v>
      </c>
      <c r="F97" s="15"/>
      <c r="G97" s="21"/>
      <c r="H97" s="16"/>
      <c r="I97" s="21"/>
      <c r="J97" s="16"/>
      <c r="K97" s="20"/>
      <c r="L97" s="16"/>
      <c r="M97" s="22"/>
      <c r="N97" s="73"/>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5"/>
      <c r="BN97" s="76"/>
    </row>
    <row r="98" spans="1:66" ht="30" customHeight="1" x14ac:dyDescent="0.2">
      <c r="A98" s="77">
        <f t="shared" si="1"/>
        <v>87</v>
      </c>
      <c r="B98" s="89" t="s">
        <v>225</v>
      </c>
      <c r="C98" s="78" t="s">
        <v>226</v>
      </c>
      <c r="D98" s="79" t="s">
        <v>209</v>
      </c>
      <c r="E98" s="80">
        <v>160</v>
      </c>
      <c r="F98" s="15"/>
      <c r="G98" s="21"/>
      <c r="H98" s="16"/>
      <c r="I98" s="21"/>
      <c r="J98" s="16"/>
      <c r="K98" s="20"/>
      <c r="L98" s="16"/>
      <c r="M98" s="22"/>
      <c r="N98" s="73"/>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5"/>
      <c r="BN98" s="76"/>
    </row>
    <row r="99" spans="1:66" ht="30" customHeight="1" x14ac:dyDescent="0.2">
      <c r="A99" s="77">
        <f t="shared" si="1"/>
        <v>88</v>
      </c>
      <c r="B99" s="89" t="s">
        <v>227</v>
      </c>
      <c r="C99" s="78" t="s">
        <v>228</v>
      </c>
      <c r="D99" s="79" t="s">
        <v>209</v>
      </c>
      <c r="E99" s="80">
        <v>40</v>
      </c>
      <c r="F99" s="15"/>
      <c r="G99" s="21"/>
      <c r="H99" s="16"/>
      <c r="I99" s="21"/>
      <c r="J99" s="16"/>
      <c r="K99" s="20"/>
      <c r="L99" s="16"/>
      <c r="M99" s="22"/>
      <c r="N99" s="73"/>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5"/>
      <c r="BN99" s="76"/>
    </row>
    <row r="100" spans="1:66" ht="30" customHeight="1" x14ac:dyDescent="0.2">
      <c r="A100" s="77">
        <f t="shared" si="1"/>
        <v>89</v>
      </c>
      <c r="B100" s="89" t="s">
        <v>229</v>
      </c>
      <c r="C100" s="78" t="s">
        <v>230</v>
      </c>
      <c r="D100" s="79" t="s">
        <v>209</v>
      </c>
      <c r="E100" s="80">
        <v>24</v>
      </c>
      <c r="F100" s="15"/>
      <c r="G100" s="21"/>
      <c r="H100" s="16"/>
      <c r="I100" s="21"/>
      <c r="J100" s="16"/>
      <c r="K100" s="20"/>
      <c r="L100" s="16"/>
      <c r="M100" s="22"/>
      <c r="N100" s="73"/>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5"/>
      <c r="BN100" s="76"/>
    </row>
    <row r="101" spans="1:66" ht="30" customHeight="1" x14ac:dyDescent="0.2">
      <c r="A101" s="77">
        <f t="shared" si="1"/>
        <v>90</v>
      </c>
      <c r="B101" s="89" t="s">
        <v>231</v>
      </c>
      <c r="C101" s="78" t="s">
        <v>232</v>
      </c>
      <c r="D101" s="79" t="s">
        <v>233</v>
      </c>
      <c r="E101" s="80">
        <v>20</v>
      </c>
      <c r="F101" s="15"/>
      <c r="G101" s="21"/>
      <c r="H101" s="16"/>
      <c r="I101" s="21"/>
      <c r="J101" s="16"/>
      <c r="K101" s="20"/>
      <c r="L101" s="16"/>
      <c r="M101" s="22"/>
      <c r="N101" s="73"/>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5"/>
      <c r="BN101" s="76"/>
    </row>
    <row r="102" spans="1:66" ht="30" customHeight="1" thickBot="1" x14ac:dyDescent="0.25"/>
    <row r="103" spans="1:66" ht="30" customHeight="1" thickBot="1" x14ac:dyDescent="0.25">
      <c r="G103" s="19">
        <f>SUM(G12:G97)</f>
        <v>0</v>
      </c>
      <c r="I103" s="19">
        <f>SUM(I12:I97)</f>
        <v>0</v>
      </c>
      <c r="K103" s="19">
        <f>SUM(K12:K97)</f>
        <v>0</v>
      </c>
      <c r="M103" s="19">
        <f>SUM(M12:M97)</f>
        <v>0</v>
      </c>
      <c r="O103" s="19">
        <f>SUM(O12:O97)</f>
        <v>0</v>
      </c>
      <c r="Q103" s="19">
        <f>SUM(Q12:Q97)</f>
        <v>0</v>
      </c>
      <c r="S103" s="19">
        <f>SUM(S12:S97)</f>
        <v>0</v>
      </c>
      <c r="U103" s="19">
        <f>SUM(U12:U97)</f>
        <v>0</v>
      </c>
      <c r="W103" s="19">
        <f>SUM(W12:W97)</f>
        <v>0</v>
      </c>
      <c r="Y103" s="19">
        <f>SUM(Y12:Y97)</f>
        <v>0</v>
      </c>
      <c r="AA103" s="19">
        <f>SUM(AA12:AA97)</f>
        <v>0</v>
      </c>
      <c r="AC103" s="19">
        <f>SUM(AC12:AC97)</f>
        <v>0</v>
      </c>
      <c r="AE103" s="19">
        <f>SUM(AE12:AE97)</f>
        <v>0</v>
      </c>
      <c r="AG103" s="19">
        <f>SUM(AG12:AG97)</f>
        <v>0</v>
      </c>
      <c r="AI103" s="19">
        <f>SUM(AI12:AI97)</f>
        <v>0</v>
      </c>
      <c r="AK103" s="19">
        <f>SUM(AK12:AK97)</f>
        <v>0</v>
      </c>
      <c r="AM103" s="19">
        <f>SUM(AM12:AM97)</f>
        <v>0</v>
      </c>
      <c r="AO103" s="19">
        <f>SUM(AO12:AO97)</f>
        <v>0</v>
      </c>
      <c r="AQ103" s="19">
        <f>SUM(AQ12:AQ97)</f>
        <v>0</v>
      </c>
      <c r="AS103" s="19">
        <f>SUM(AS12:AS97)</f>
        <v>0</v>
      </c>
      <c r="AU103" s="19">
        <f>SUM(AU12:AU97)</f>
        <v>0</v>
      </c>
      <c r="AW103" s="19">
        <f>SUM(AW12:AW97)</f>
        <v>0</v>
      </c>
      <c r="AY103" s="19">
        <f>SUM(AY12:AY97)</f>
        <v>0</v>
      </c>
      <c r="BA103" s="19">
        <f>SUM(BA12:BA97)</f>
        <v>0</v>
      </c>
      <c r="BC103" s="19">
        <f>SUM(BC12:BC97)</f>
        <v>0</v>
      </c>
      <c r="BE103" s="19">
        <f>SUM(BE12:BE97)</f>
        <v>0</v>
      </c>
      <c r="BG103" s="19">
        <f>SUM(BG12:BG97)</f>
        <v>0</v>
      </c>
      <c r="BI103" s="19">
        <f>SUM(BI12:BI97)</f>
        <v>0</v>
      </c>
      <c r="BK103" s="19">
        <f>SUM(BK12:BK97)</f>
        <v>0</v>
      </c>
      <c r="BM103" s="19">
        <f>SUM(BM12:BM97)</f>
        <v>0</v>
      </c>
    </row>
  </sheetData>
  <autoFilter ref="A7:BM97"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12">
    <mergeCell ref="D8:D11"/>
    <mergeCell ref="E8:E11"/>
    <mergeCell ref="N8:BM8"/>
    <mergeCell ref="A7:BM7"/>
    <mergeCell ref="H9:I10"/>
    <mergeCell ref="J9:K10"/>
    <mergeCell ref="L9:M10"/>
    <mergeCell ref="F9:G10"/>
    <mergeCell ref="A8:A11"/>
    <mergeCell ref="B8:B11"/>
    <mergeCell ref="C8:C11"/>
    <mergeCell ref="F8:M8"/>
  </mergeCells>
  <phoneticPr fontId="2" type="noConversion"/>
  <pageMargins left="0.74803149606299213" right="0.74803149606299213" top="0.98425196850393704" bottom="0.98425196850393704" header="0.51181102362204722" footer="0.51181102362204722"/>
  <pageSetup paperSize="8" orientation="landscape" r:id="rId1"/>
  <headerFooter alignWithMargins="0">
    <oddHeader>&amp;C&amp;"Cambria,Grassetto"AUTOSTRADE PER L'ITALIA &amp;"Cambria,Normale"
A14 BOLOGNA-BARI-TARANTO
Ampliamento alla terza corsia del tratto Rimini Nord-Pedaso
Tratto : Rimini Nord - Cattolica
Opere di completamento sulla viabilità connessa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istruzioni per la compilazione</vt:lpstr>
      <vt:lpstr> Sommario_costi_MANODOPERA</vt:lpstr>
      <vt:lpstr>Dettaglio_costi_MANODOPERA</vt:lpstr>
      <vt:lpstr>' Sommario_costi_MANODOPERA'!Area_stampa</vt:lpstr>
      <vt:lpstr>' Sommario_costi_MANODOPERA'!Titoli_stampa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Autostrade per l'Italia S.p.A.</dc:creator>
  <cp:lastModifiedBy>De Maria, Irene</cp:lastModifiedBy>
  <cp:lastPrinted>2019-01-03T13:26:06Z</cp:lastPrinted>
  <dcterms:created xsi:type="dcterms:W3CDTF">2006-07-25T08:04:34Z</dcterms:created>
  <dcterms:modified xsi:type="dcterms:W3CDTF">2023-09-28T09:53:02Z</dcterms:modified>
</cp:coreProperties>
</file>